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savethechildren1-my.sharepoint.com/personal/dothi_trang_savethechildren_org/Documents/TR, PR/2025/PR611435 - Contractors to build, repair and renovate school psychology counseling rooms/"/>
    </mc:Choice>
  </mc:AlternateContent>
  <xr:revisionPtr revIDLastSave="266" documentId="13_ncr:1_{57E8A448-B040-40E8-8C18-DC7935778592}" xr6:coauthVersionLast="47" xr6:coauthVersionMax="47" xr10:uidLastSave="{0BB7AF76-199F-45E0-8411-3DC4BDB633B5}"/>
  <bookViews>
    <workbookView xWindow="-110" yWindow="-110" windowWidth="19420" windowHeight="10300" xr2:uid="{00000000-000D-0000-FFFF-FFFF00000000}"/>
  </bookViews>
  <sheets>
    <sheet name="RFQ" sheetId="9" r:id="rId1"/>
    <sheet name="Terms &amp; Conditions" sheetId="10" r:id="rId2"/>
  </sheets>
  <definedNames>
    <definedName name="_Fill" hidden="1">#REF!</definedName>
    <definedName name="_Order1" hidden="1">255</definedName>
    <definedName name="_Order2" hidden="1">255</definedName>
    <definedName name="_Sort" hidden="1">#REF!</definedName>
    <definedName name="book1" hidden="1">{"'Sheet1'!$L$16"}</definedName>
    <definedName name="budget">#REF!</definedName>
    <definedName name="CO">#REF!</definedName>
    <definedName name="coname">#REF!</definedName>
    <definedName name="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nflation_factor_year_1">#REF!</definedName>
    <definedName name="Inflation_factor_year_2">#REF!</definedName>
    <definedName name="Inflation_factor_year_3">#REF!</definedName>
    <definedName name="Inflation_factor_year_4">#REF!</definedName>
    <definedName name="Inflation_factor_year_5">#REF!</definedName>
    <definedName name="National_factor_year1">#REF!</definedName>
    <definedName name="National_factor_year2">#REF!</definedName>
    <definedName name="National_factor_year3">#REF!</definedName>
    <definedName name="National_factor_year4">#REF!</definedName>
    <definedName name="National_factor_year5">#REF!</definedName>
    <definedName name="_xlnm.Print_Area" localSheetId="0">RFQ!$B$1:$M$138</definedName>
    <definedName name="_xlnm.Print_Area" localSheetId="1">'Terms &amp; Conditions'!$B$1:$D$11</definedName>
    <definedName name="wrn.chi._.tiÆt." hidden="1">{#N/A,#N/A,FALSE,"Chi tiÆt"}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9" l="1"/>
  <c r="M36" i="9"/>
  <c r="M37" i="9"/>
  <c r="M38" i="9"/>
  <c r="M39" i="9"/>
  <c r="M40" i="9"/>
  <c r="M131" i="9"/>
  <c r="M114" i="9"/>
  <c r="M115" i="9"/>
  <c r="M116" i="9"/>
  <c r="M117" i="9"/>
  <c r="M118" i="9"/>
  <c r="M119" i="9"/>
  <c r="M120" i="9"/>
  <c r="M132" i="9" s="1"/>
  <c r="M121" i="9"/>
  <c r="M122" i="9"/>
  <c r="M123" i="9"/>
  <c r="M124" i="9"/>
  <c r="M125" i="9"/>
  <c r="M126" i="9"/>
  <c r="M127" i="9"/>
  <c r="M128" i="9"/>
  <c r="M129" i="9"/>
  <c r="M130" i="9"/>
  <c r="M113" i="9"/>
  <c r="M97" i="9"/>
  <c r="M98" i="9"/>
  <c r="M111" i="9" s="1"/>
  <c r="M99" i="9"/>
  <c r="M100" i="9"/>
  <c r="M101" i="9"/>
  <c r="M102" i="9"/>
  <c r="M103" i="9"/>
  <c r="M104" i="9"/>
  <c r="M105" i="9"/>
  <c r="M106" i="9"/>
  <c r="M107" i="9"/>
  <c r="M108" i="9"/>
  <c r="M109" i="9"/>
  <c r="M110" i="9"/>
  <c r="M96" i="9"/>
  <c r="M88" i="9"/>
  <c r="M89" i="9"/>
  <c r="M90" i="9"/>
  <c r="M91" i="9"/>
  <c r="M92" i="9"/>
  <c r="M93" i="9"/>
  <c r="M80" i="9"/>
  <c r="M81" i="9"/>
  <c r="M94" i="9" s="1"/>
  <c r="M82" i="9"/>
  <c r="M83" i="9"/>
  <c r="M84" i="9"/>
  <c r="M85" i="9"/>
  <c r="M86" i="9"/>
  <c r="M87" i="9"/>
  <c r="M79" i="9"/>
  <c r="M65" i="9"/>
  <c r="M66" i="9"/>
  <c r="M67" i="9"/>
  <c r="M68" i="9"/>
  <c r="M69" i="9"/>
  <c r="M70" i="9"/>
  <c r="M71" i="9"/>
  <c r="M72" i="9"/>
  <c r="M73" i="9"/>
  <c r="M74" i="9"/>
  <c r="M75" i="9"/>
  <c r="M76" i="9"/>
  <c r="M64" i="9"/>
  <c r="M77" i="9" s="1"/>
  <c r="M50" i="9"/>
  <c r="M51" i="9"/>
  <c r="M52" i="9"/>
  <c r="M53" i="9"/>
  <c r="M54" i="9"/>
  <c r="M55" i="9"/>
  <c r="M56" i="9"/>
  <c r="M62" i="9" s="1"/>
  <c r="M57" i="9"/>
  <c r="M58" i="9"/>
  <c r="M59" i="9"/>
  <c r="M60" i="9"/>
  <c r="M61" i="9"/>
  <c r="M49" i="9"/>
  <c r="M33" i="9"/>
  <c r="M34" i="9"/>
  <c r="M41" i="9"/>
  <c r="M42" i="9"/>
  <c r="M43" i="9"/>
  <c r="M44" i="9"/>
  <c r="M45" i="9"/>
  <c r="M46" i="9"/>
  <c r="M32" i="9"/>
  <c r="M47" i="9" l="1"/>
  <c r="M134" i="9" s="1"/>
  <c r="M136" i="9" s="1"/>
</calcChain>
</file>

<file path=xl/sharedStrings.xml><?xml version="1.0" encoding="utf-8"?>
<sst xmlns="http://schemas.openxmlformats.org/spreadsheetml/2006/main" count="356" uniqueCount="111">
  <si>
    <t>SAVE THE CHILDREN</t>
  </si>
  <si>
    <t>REQUEST FOR QUOTATION</t>
  </si>
  <si>
    <t>Version No. 1.0 / 110621</t>
  </si>
  <si>
    <t>PR Number</t>
  </si>
  <si>
    <t>Date RFQ Issued</t>
  </si>
  <si>
    <r>
      <t xml:space="preserve">PART 1 - INFORMATION FOR SUPPLIER : SUBMISSION DETAILS
</t>
    </r>
    <r>
      <rPr>
        <b/>
        <i/>
        <sz val="10"/>
        <rFont val="Arial"/>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</si>
  <si>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</si>
  <si>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</si>
  <si>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</si>
  <si>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</si>
  <si>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Email</t>
  </si>
  <si>
    <t>Documents Required to be Submitted by Supplier/ Các tài liệu yêu cầu</t>
  </si>
  <si>
    <t>Theo yêu cầu trong hồ sơ mời chào giá</t>
  </si>
  <si>
    <t>Date Goods / Services Required
Ngày yêu cầu giao hàng</t>
  </si>
  <si>
    <t>Submission Location
(Email address / Address)
Địa chỉ/Địa chỉ email</t>
  </si>
  <si>
    <t>vietnam.quotation@savethechildren.org</t>
  </si>
  <si>
    <t>Delivery Address for Goods / Services
Địa chỉ giao hàng</t>
  </si>
  <si>
    <t>Requirement Incoterms
Yêu cầu về Incoterms</t>
  </si>
  <si>
    <t>Notes</t>
  </si>
  <si>
    <r>
      <t xml:space="preserve">PART 2 - BID SUBMISSION/ PHẦN 2 - NỘP BÁO GIÁ
</t>
    </r>
    <r>
      <rPr>
        <b/>
        <i/>
        <sz val="10"/>
        <rFont val="Arial"/>
      </rPr>
      <t>(Supplier to Complete)/ (Nhà cung cấp điền)</t>
    </r>
  </si>
  <si>
    <t>Cần điền đầy đủ thông tin trên các vị trí bôi vàng này</t>
  </si>
  <si>
    <t>SUPPLIER INFORMATION/Thông tin nhà cung cấp</t>
  </si>
  <si>
    <t>SUPPLIER DECLARATIONS / TUYÊN BỐ CỦA NHÀ CUNG CẤP</t>
  </si>
  <si>
    <t>Supplier Name/ Tên Nhà cung cấp</t>
  </si>
  <si>
    <t>The supplier agrees and acknowledges that…/Nhà cung cấp đồng ý và ghi nhận rằng…</t>
  </si>
  <si>
    <t>Supplier Acceptance/ Chấp thuận của Nhà cung cấp</t>
  </si>
  <si>
    <t>Comments/ Ý kiến</t>
  </si>
  <si>
    <t>Contact Name/ Tên người liên hệ</t>
  </si>
  <si>
    <r>
      <t>for any future orders placed, the Terms &amp; Conditions shared as part of this RFQ will apply. If no Terms &amp; Conditions were shared, the attached Terms and Conditions will apply/ t</t>
    </r>
    <r>
      <rPr>
        <i/>
        <sz val="10"/>
        <rFont val="Arial"/>
      </rPr>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r>
  </si>
  <si>
    <t>E-mail</t>
  </si>
  <si>
    <r>
      <t xml:space="preserve">To adhere to all the below mandatory Save the Children policies.
</t>
    </r>
    <r>
      <rPr>
        <i/>
        <u/>
        <sz val="10"/>
        <color theme="10"/>
        <rFont val="Arial"/>
      </rPr>
      <t>Tuân thủ các chính sách bắt buộc về phát triển của tổ chức Save The Children ( xem trong link đinh kèm này )</t>
    </r>
  </si>
  <si>
    <t>Phone / Mobile</t>
  </si>
  <si>
    <r>
      <t xml:space="preserve">that all pricing included in the quote will be valid for a minimum of 60 days/ </t>
    </r>
    <r>
      <rPr>
        <i/>
        <sz val="10"/>
        <rFont val="Arial"/>
      </rPr>
      <t>Báo giá có hiệu lực ít nhất 60 ngày</t>
    </r>
  </si>
  <si>
    <t>Address/ Địa chỉ</t>
  </si>
  <si>
    <r>
      <t xml:space="preserve">this Request for Quotation does not constitute an order./ </t>
    </r>
    <r>
      <rPr>
        <i/>
        <sz val="10"/>
        <rFont val="Arial"/>
      </rPr>
      <t>Yêu cầu báo giá này không phải là đơn đặt hàng</t>
    </r>
  </si>
  <si>
    <r>
      <t>The bidder confirms they are not a prohibited party under applicable sanctions laws or anti-terrorism laws or provide goods under sanction by the United States of America or the European Union and accepts that SCI will undertake independent checks to validate this/</t>
    </r>
    <r>
      <rPr>
        <i/>
        <sz val="10"/>
        <rFont val="Arial"/>
      </rPr>
      <t>Nhà thầu không được là bên bị cấm theo luật trừng phạt hiện hành hoặc luật chống khủng bố hoặc cung cấp hàng hóa bị Hoa Kỳ hoặc EU cấm và chấp nhận việc SCI sẽ tiến hành kiểm tra độc lập để xác nhận việc này</t>
    </r>
  </si>
  <si>
    <r>
      <t xml:space="preserve">SAVE THE CHILDREN REQUIREMENTS/ YÊU CẦU CỦA SCI
</t>
    </r>
    <r>
      <rPr>
        <b/>
        <i/>
        <sz val="10"/>
        <rFont val="Arial"/>
      </rPr>
      <t>(SCI &amp; Supplier to Complete)/ SCI &amp; Nhà cung cấp điền</t>
    </r>
  </si>
  <si>
    <t>Line item no./ STT</t>
  </si>
  <si>
    <t>Hàng hóa/specs yêu cầu</t>
  </si>
  <si>
    <t>Unit/ Đơn vị tính</t>
  </si>
  <si>
    <t xml:space="preserve">Quantity required
Số lượng </t>
  </si>
  <si>
    <t>Currency 
Đơn vị tiền tệ</t>
  </si>
  <si>
    <t>Lead Time for Delivery
Ngày giao hàng</t>
  </si>
  <si>
    <t>Unit Price
Đơn giá</t>
  </si>
  <si>
    <t>Total Price
Thành tiền</t>
  </si>
  <si>
    <t>I</t>
  </si>
  <si>
    <t>m3</t>
  </si>
  <si>
    <t>m2</t>
  </si>
  <si>
    <t>cái</t>
  </si>
  <si>
    <t>II</t>
  </si>
  <si>
    <t>III</t>
  </si>
  <si>
    <t>IV</t>
  </si>
  <si>
    <t>V</t>
  </si>
  <si>
    <t>Note: Đơn giá cần bao gồm toàn bộ chi phí giao hàng, bốc dỡ, bàn giao hàng hóa và các chi phí liên quan khác để hoàn thành công việc</t>
  </si>
  <si>
    <t>Add more lines to the RFQ if required</t>
  </si>
  <si>
    <t xml:space="preserve">Subtotal/ Tổng giá </t>
  </si>
  <si>
    <t>VAT</t>
  </si>
  <si>
    <t>Total/Tổng cộng</t>
  </si>
  <si>
    <t>TERMS AND CONDITIONS OF PURCHASE</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</si>
  <si>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</si>
  <si>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</si>
  <si>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</si>
  <si>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</si>
  <si>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</si>
  <si>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</si>
  <si>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</si>
  <si>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TRƯỜNG TH&amp;THCS VĨNH YÊN</t>
  </si>
  <si>
    <t>TRƯỜNG PTDT BT KIM SƠN</t>
  </si>
  <si>
    <t>TRƯỜNG THCS BẢN PHIỆT</t>
  </si>
  <si>
    <t>THCS TRÌ QUANG</t>
  </si>
  <si>
    <t>VI</t>
  </si>
  <si>
    <t>THCS BẢN CẦM</t>
  </si>
  <si>
    <t>Làm mặt sàn gỗ ván dày 1,2 cm</t>
  </si>
  <si>
    <t>Thi công trần bằng tấm nhựa PVC NaNo cao cấp khung xương</t>
  </si>
  <si>
    <t>Gia công và đóng diềm chân tường</t>
  </si>
  <si>
    <t xml:space="preserve">Gia công và đóng diềm trần nhựa </t>
  </si>
  <si>
    <t>Lắp đặt đèn bán nguyệt led dài 1,2m, hộp đèn 1 bóng</t>
  </si>
  <si>
    <t>Lắp đặt ổ cắm đôi</t>
  </si>
  <si>
    <t>Lắp đặt công tắc 1 hạt</t>
  </si>
  <si>
    <t>Lắp đặt 2 công tắc, 2 ổ cắm hỗn hợp</t>
  </si>
  <si>
    <t>Lắp đặt các automat 1 pha ≤10A</t>
  </si>
  <si>
    <t>Lắp đặt ống nhựa máng nhựa đặt nổi bảo hộ dây dẫn - kích thước 18 x 38 mm</t>
  </si>
  <si>
    <t>Lắp đặt dây dẫn 2 ruột ≤ 4mm2</t>
  </si>
  <si>
    <t>Cạo bỏ lớp vôi, sơn cũ trên bề mặt -  tường, trụ, cột</t>
  </si>
  <si>
    <t>Sơn dầm, trần, tường trong nhà không bả bằng sơn các loại 1 nước lót + 2 nước phủ màu kem trứng nhạt</t>
  </si>
  <si>
    <t>Rèm cửa sổ (2 bộ) DxR = 2x1,8m x 2 bộ</t>
  </si>
  <si>
    <t>Thi công mặt sàn gỗ ván dày 1,2cm</t>
  </si>
  <si>
    <t>Thi công mặt sàn gỗ ván dày 1,2 cm</t>
  </si>
  <si>
    <t>Gia công và đóng diềm chân tường sàn gỗ</t>
  </si>
  <si>
    <t>Rèm cửa sổ (1 bộ) DxR = 3x1,8m</t>
  </si>
  <si>
    <t>Phá dỡ kết cấu bê tông không cốt thép bằng máy khoan bê tông 1,5kw</t>
  </si>
  <si>
    <t>Vận chuyển đất bằng ô tô tự đổ 5T, phạm vi ≤700m - Cấp đất III</t>
  </si>
  <si>
    <t>Bê tông nền SX bằng máy trộn, đổ bằng thủ công, M150, đá 1x2, PCB30</t>
  </si>
  <si>
    <t>Rèm cửa Đi  (1 bộ) DxR = 2,4x1,2m</t>
  </si>
  <si>
    <t>m</t>
  </si>
  <si>
    <t>bộ</t>
  </si>
  <si>
    <t>bảng</t>
  </si>
  <si>
    <t>100m3</t>
  </si>
  <si>
    <t>TRƯỜNG PTDT BT THCS TÂN TIẾN</t>
  </si>
  <si>
    <t>TỔNG HẠNG MỤC I</t>
  </si>
  <si>
    <t>TỔNG HẠNG MỤC II</t>
  </si>
  <si>
    <t>TỔNG HẠNG MỤC III</t>
  </si>
  <si>
    <t>TỔNG HẠNG MỤC IV</t>
  </si>
  <si>
    <t>TỔNG HẠNG MỤC V</t>
  </si>
  <si>
    <t>TỔNG HẠNG MỤC VI</t>
  </si>
  <si>
    <t>VND</t>
  </si>
  <si>
    <t>PR611435</t>
  </si>
  <si>
    <t>24h00 21/7/2025</t>
  </si>
  <si>
    <t>Cam kết tuân theo lịch trình và thời gian làm việc của dự án (mục 6 của Bản tham chiếu công việc)</t>
  </si>
  <si>
    <t>Hòm thư góp ý bằng gỗ thịt, kích thước ước tính: dài x rộng x cao = 28x18x25 cm
Có khe bỏ thư, có ổ khóa</t>
  </si>
  <si>
    <t>Điều khoản thanh toán: Tổ chức Cứu trợ Trẻ em sẽ thanh toán 100% chi phí cho nhà thầu trong vòng 20 ngày sau khi nhận được đầy đủ chứng từ cho việc thanh quyết toán bao gồm: 
Yêu cầu thanh toán, sản phẩm hoàn thành và biên bản nghiệm thu hoàn thành công việc và bảo lãnh bảo hành công trình giá trị 5% do ngân hàng phát hành)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</si>
</sst>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14809]dd/mm/yyyy;@"/>
    <numFmt numFmtId="166" formatCode="#,##0.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indexed="9"/>
      <name val="Arial"/>
      <family val="2"/>
    </font>
    <font>
      <b/>
      <sz val="12"/>
      <name val="Arial"/>
      <family val="2"/>
    </font>
    <font>
      <sz val="10"/>
      <name val="Arial"/>
      <family val="2"/>
    </font>
    <font>
      <sz val="12"/>
      <name val="Arial"/>
      <family val="2"/>
    </font>
    <font>
      <sz val="10"/>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
      <sz val="11"/>
      <color theme="1"/>
      <name val="Calibri"/>
      <family val="2"/>
      <charset val="163"/>
      <scheme val="minor"/>
    </font>
    <font>
      <sz val="11"/>
      <color theme="1"/>
      <name val="Times New Roman"/>
      <family val="2"/>
    </font>
    <font>
      <sz val="14"/>
      <name val="Times New Roman"/>
      <family val="1"/>
    </font>
    <font>
      <b/>
      <sz val="10"/>
      <name val="Arial"/>
    </font>
    <font>
      <u/>
      <sz val="10"/>
      <color theme="10"/>
      <name val="Arial"/>
    </font>
    <font>
      <b/>
      <i/>
      <u/>
      <sz val="10"/>
      <color rgb="FFFF0000"/>
      <name val="Arial"/>
    </font>
    <font>
      <b/>
      <i/>
      <sz val="10"/>
      <color rgb="FFFF0000"/>
      <name val="Arial"/>
    </font>
    <font>
      <b/>
      <sz val="10"/>
      <color theme="0"/>
      <name val="Arial"/>
    </font>
    <font>
      <b/>
      <sz val="10"/>
      <color theme="1"/>
      <name val="Arial"/>
    </font>
    <font>
      <i/>
      <sz val="10"/>
      <name val="Arial"/>
    </font>
    <font>
      <i/>
      <u/>
      <sz val="10"/>
      <color theme="10"/>
      <name val="Arial"/>
    </font>
    <font>
      <b/>
      <sz val="10"/>
      <color indexed="10"/>
      <name val="Arial"/>
    </font>
    <font>
      <b/>
      <sz val="10"/>
      <color indexed="9"/>
      <name val="Arial"/>
    </font>
    <font>
      <b/>
      <i/>
      <sz val="10"/>
      <name val="Arial"/>
    </font>
    <font>
      <b/>
      <sz val="10"/>
      <color rgb="FFFF0000"/>
      <name val="Arial"/>
    </font>
    <font>
      <sz val="10"/>
      <color rgb="FFFF0000"/>
      <name val="Arial"/>
    </font>
    <font>
      <i/>
      <sz val="10"/>
      <color rgb="FFFF0000"/>
      <name val="Arial"/>
    </font>
    <font>
      <sz val="11"/>
      <color rgb="FF000000"/>
      <name val="Times New Roman"/>
    </font>
    <font>
      <sz val="10"/>
      <color rgb="FFFF0000"/>
      <name val="Arial"/>
      <family val="2"/>
    </font>
    <font>
      <sz val="11"/>
      <color rgb="FF000000"/>
      <name val="Times New Roman"/>
      <family val="1"/>
    </font>
    <font>
      <b/>
      <sz val="10"/>
      <color indexed="9"/>
      <name val="Arial"/>
      <family val="2"/>
    </font>
    <font>
      <b/>
      <sz val="10"/>
      <name val="Arial"/>
      <family val="2"/>
    </font>
    <font>
      <b/>
      <sz val="10"/>
      <color rgb="FFFF0000"/>
      <name val="Arial"/>
      <family val="2"/>
    </font>
    <font>
      <b/>
      <sz val="10"/>
      <color theme="0"/>
      <name val="Arial"/>
      <family val="2"/>
    </font>
  </fonts>
  <fills count="12">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4" tint="0.59999389629810485"/>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s>
  <cellStyleXfs count="31">
    <xf numFmtId="0" fontId="0" fillId="0" borderId="0"/>
    <xf numFmtId="44" fontId="12" fillId="0" borderId="0" applyFont="0" applyFill="0" applyBorder="0" applyAlignment="0" applyProtection="0"/>
    <xf numFmtId="0" fontId="10" fillId="0" borderId="0"/>
    <xf numFmtId="0" fontId="17" fillId="0" borderId="0" applyNumberFormat="0" applyFill="0" applyBorder="0" applyAlignment="0" applyProtection="0"/>
    <xf numFmtId="0" fontId="18" fillId="0" borderId="0"/>
    <xf numFmtId="0" fontId="7" fillId="0" borderId="0"/>
    <xf numFmtId="0" fontId="19" fillId="0" borderId="0"/>
    <xf numFmtId="0" fontId="6" fillId="0" borderId="0"/>
    <xf numFmtId="0" fontId="5" fillId="0" borderId="0"/>
    <xf numFmtId="0" fontId="4" fillId="0" borderId="0"/>
    <xf numFmtId="164"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0" fontId="2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5" fillId="0" borderId="0">
      <alignment horizontal="center" vertical="center"/>
    </xf>
    <xf numFmtId="0" fontId="35" fillId="0" borderId="0">
      <alignment horizontal="left" vertical="center" wrapText="1"/>
    </xf>
    <xf numFmtId="0" fontId="37" fillId="0" borderId="0">
      <alignment horizontal="center" vertical="center" wrapText="1"/>
    </xf>
    <xf numFmtId="166" fontId="37" fillId="0" borderId="0">
      <alignment horizontal="right" vertical="center"/>
    </xf>
  </cellStyleXfs>
  <cellXfs count="187">
    <xf numFmtId="0" fontId="0" fillId="0" borderId="0" xfId="0"/>
    <xf numFmtId="0" fontId="13" fillId="5" borderId="0" xfId="2" applyFont="1" applyFill="1" applyAlignment="1">
      <alignment horizontal="left" vertical="center"/>
    </xf>
    <xf numFmtId="0" fontId="13" fillId="5" borderId="0" xfId="2" applyFont="1" applyFill="1"/>
    <xf numFmtId="0" fontId="8" fillId="2" borderId="0" xfId="2" applyFont="1" applyFill="1" applyAlignment="1">
      <alignment horizontal="right" vertical="center"/>
    </xf>
    <xf numFmtId="0" fontId="14" fillId="0" borderId="0" xfId="2" applyFont="1"/>
    <xf numFmtId="0" fontId="9" fillId="0" borderId="0" xfId="2" applyFont="1" applyAlignment="1">
      <alignment horizontal="left" vertical="center"/>
    </xf>
    <xf numFmtId="0" fontId="11" fillId="0" borderId="0" xfId="2" applyFont="1"/>
    <xf numFmtId="0" fontId="10" fillId="0" borderId="0" xfId="2"/>
    <xf numFmtId="0" fontId="15" fillId="0" borderId="16" xfId="2" applyFont="1" applyBorder="1" applyAlignment="1">
      <alignment horizontal="left" vertical="top" wrapText="1"/>
    </xf>
    <xf numFmtId="0" fontId="15" fillId="0" borderId="16" xfId="2" applyFont="1" applyBorder="1" applyAlignment="1">
      <alignment horizontal="left" vertical="top"/>
    </xf>
    <xf numFmtId="0" fontId="21" fillId="3" borderId="29" xfId="0" applyFont="1" applyFill="1" applyBorder="1" applyAlignment="1" applyProtection="1">
      <alignment horizontal="center" vertical="center" wrapText="1"/>
      <protection locked="0"/>
    </xf>
    <xf numFmtId="0" fontId="21" fillId="3" borderId="30" xfId="0" applyFont="1" applyFill="1" applyBorder="1" applyAlignment="1" applyProtection="1">
      <alignment horizontal="center" vertical="center" wrapText="1"/>
      <protection locked="0"/>
    </xf>
    <xf numFmtId="0" fontId="39" fillId="3" borderId="30" xfId="0" applyFont="1" applyFill="1" applyBorder="1" applyAlignment="1" applyProtection="1">
      <alignment horizontal="center" vertical="center" wrapText="1"/>
      <protection locked="0"/>
    </xf>
    <xf numFmtId="1" fontId="41" fillId="10" borderId="32" xfId="0" applyNumberFormat="1" applyFont="1" applyFill="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 fontId="39" fillId="11" borderId="32" xfId="0" applyNumberFormat="1" applyFont="1" applyFill="1" applyBorder="1" applyAlignment="1" applyProtection="1">
      <alignment horizontal="center" vertical="center"/>
      <protection locked="0"/>
    </xf>
    <xf numFmtId="1" fontId="10" fillId="4" borderId="32" xfId="0" applyNumberFormat="1" applyFont="1" applyFill="1" applyBorder="1" applyAlignment="1" applyProtection="1">
      <alignment horizontal="center" vertical="center"/>
      <protection locked="0"/>
    </xf>
    <xf numFmtId="0" fontId="25" fillId="5" borderId="30" xfId="0" applyFont="1" applyFill="1" applyBorder="1" applyAlignment="1" applyProtection="1">
      <alignment horizontal="center" vertical="center" wrapText="1"/>
      <protection locked="0"/>
    </xf>
    <xf numFmtId="3" fontId="25" fillId="5" borderId="30" xfId="0" applyNumberFormat="1" applyFont="1" applyFill="1" applyBorder="1" applyAlignment="1" applyProtection="1">
      <alignment horizontal="center" vertical="center" wrapText="1"/>
      <protection locked="0"/>
    </xf>
    <xf numFmtId="3" fontId="25" fillId="5" borderId="31" xfId="0" applyNumberFormat="1" applyFont="1" applyFill="1" applyBorder="1" applyAlignment="1" applyProtection="1">
      <alignment horizontal="center" vertical="center" wrapText="1"/>
      <protection locked="0"/>
    </xf>
    <xf numFmtId="165" fontId="41" fillId="10" borderId="2" xfId="0" applyNumberFormat="1" applyFont="1" applyFill="1" applyBorder="1" applyAlignment="1" applyProtection="1">
      <alignment horizontal="center" vertical="center"/>
      <protection locked="0"/>
    </xf>
    <xf numFmtId="3" fontId="41" fillId="10" borderId="2" xfId="0" applyNumberFormat="1" applyFont="1" applyFill="1" applyBorder="1" applyAlignment="1" applyProtection="1">
      <alignment horizontal="right" vertical="center"/>
      <protection locked="0"/>
    </xf>
    <xf numFmtId="3" fontId="41" fillId="10" borderId="33" xfId="1" applyNumberFormat="1" applyFont="1" applyFill="1" applyBorder="1" applyAlignment="1" applyProtection="1">
      <alignment horizontal="right" vertical="center"/>
      <protection locked="0"/>
    </xf>
    <xf numFmtId="165" fontId="33" fillId="9" borderId="2" xfId="0" applyNumberFormat="1" applyFont="1" applyFill="1" applyBorder="1" applyAlignment="1" applyProtection="1">
      <alignment horizontal="center" vertical="center"/>
      <protection locked="0"/>
    </xf>
    <xf numFmtId="3" fontId="33" fillId="9" borderId="2" xfId="0" applyNumberFormat="1" applyFont="1" applyFill="1" applyBorder="1" applyAlignment="1" applyProtection="1">
      <alignment horizontal="right" vertical="center"/>
      <protection locked="0"/>
    </xf>
    <xf numFmtId="3" fontId="33" fillId="9" borderId="33" xfId="1" applyNumberFormat="1" applyFont="1" applyFill="1" applyBorder="1" applyAlignment="1" applyProtection="1">
      <alignment horizontal="right" vertical="center"/>
      <protection locked="0"/>
    </xf>
    <xf numFmtId="165" fontId="40" fillId="9" borderId="2" xfId="0" applyNumberFormat="1" applyFont="1" applyFill="1" applyBorder="1" applyAlignment="1" applyProtection="1">
      <alignment horizontal="center" vertical="center"/>
      <protection locked="0"/>
    </xf>
    <xf numFmtId="3" fontId="40" fillId="9" borderId="2" xfId="0" applyNumberFormat="1" applyFont="1" applyFill="1" applyBorder="1" applyAlignment="1" applyProtection="1">
      <alignment horizontal="right" vertical="center"/>
      <protection locked="0"/>
    </xf>
    <xf numFmtId="3" fontId="40" fillId="9" borderId="33" xfId="1" applyNumberFormat="1" applyFont="1" applyFill="1" applyBorder="1" applyAlignment="1" applyProtection="1">
      <alignment horizontal="right" vertical="center"/>
      <protection locked="0"/>
    </xf>
    <xf numFmtId="165" fontId="41" fillId="9" borderId="2" xfId="0" applyNumberFormat="1" applyFont="1" applyFill="1" applyBorder="1" applyAlignment="1" applyProtection="1">
      <alignment horizontal="center" vertical="center"/>
      <protection locked="0"/>
    </xf>
    <xf numFmtId="3" fontId="41" fillId="9" borderId="2" xfId="0" applyNumberFormat="1" applyFont="1" applyFill="1" applyBorder="1" applyAlignment="1" applyProtection="1">
      <alignment horizontal="right" vertical="center"/>
      <protection locked="0"/>
    </xf>
    <xf numFmtId="3" fontId="41" fillId="9" borderId="33" xfId="1" applyNumberFormat="1" applyFont="1" applyFill="1" applyBorder="1" applyAlignment="1" applyProtection="1">
      <alignment horizontal="right" vertical="center"/>
      <protection locked="0"/>
    </xf>
    <xf numFmtId="165" fontId="32" fillId="9" borderId="2" xfId="0" applyNumberFormat="1" applyFont="1" applyFill="1" applyBorder="1" applyAlignment="1" applyProtection="1">
      <alignment horizontal="center" vertical="center"/>
      <protection locked="0"/>
    </xf>
    <xf numFmtId="3" fontId="32" fillId="9" borderId="2" xfId="0" applyNumberFormat="1" applyFont="1" applyFill="1" applyBorder="1" applyAlignment="1" applyProtection="1">
      <alignment horizontal="right" vertical="center"/>
      <protection locked="0"/>
    </xf>
    <xf numFmtId="165" fontId="36" fillId="9" borderId="2" xfId="0" applyNumberFormat="1" applyFont="1" applyFill="1" applyBorder="1" applyAlignment="1" applyProtection="1">
      <alignment horizontal="center" vertical="center"/>
      <protection locked="0"/>
    </xf>
    <xf numFmtId="3" fontId="36" fillId="9" borderId="2" xfId="0" applyNumberFormat="1" applyFont="1" applyFill="1" applyBorder="1" applyAlignment="1" applyProtection="1">
      <alignment horizontal="right" vertical="center"/>
      <protection locked="0"/>
    </xf>
    <xf numFmtId="0" fontId="27" fillId="4" borderId="0" xfId="0" applyFont="1" applyFill="1" applyAlignment="1" applyProtection="1">
      <alignment horizontal="left" vertical="center"/>
      <protection locked="0"/>
    </xf>
    <xf numFmtId="0" fontId="0" fillId="0" borderId="0" xfId="0" applyAlignment="1" applyProtection="1">
      <alignment horizontal="center" vertical="center"/>
      <protection locked="0"/>
    </xf>
    <xf numFmtId="0" fontId="0" fillId="4" borderId="0" xfId="0" applyFill="1" applyAlignment="1" applyProtection="1">
      <alignment horizontal="center" vertical="center"/>
      <protection locked="0"/>
    </xf>
    <xf numFmtId="0" fontId="39" fillId="4" borderId="0" xfId="0" applyFont="1" applyFill="1" applyAlignment="1" applyProtection="1">
      <alignment horizontal="center" vertical="center"/>
      <protection locked="0"/>
    </xf>
    <xf numFmtId="3" fontId="0" fillId="9" borderId="9" xfId="1" applyNumberFormat="1" applyFont="1" applyFill="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3" fontId="0" fillId="9" borderId="28" xfId="1" applyNumberFormat="1" applyFont="1" applyFill="1" applyBorder="1" applyAlignment="1" applyProtection="1">
      <alignment horizontal="center" vertical="center"/>
      <protection locked="0"/>
    </xf>
    <xf numFmtId="3" fontId="21" fillId="9" borderId="20" xfId="1" applyNumberFormat="1" applyFont="1" applyFill="1" applyBorder="1" applyAlignment="1" applyProtection="1">
      <alignment horizontal="center" vertical="center"/>
      <protection locked="0"/>
    </xf>
    <xf numFmtId="0" fontId="30" fillId="2" borderId="0" xfId="0" applyFont="1" applyFill="1" applyAlignment="1" applyProtection="1">
      <alignment horizontal="left" vertical="center"/>
      <protection locked="0"/>
    </xf>
    <xf numFmtId="0" fontId="30" fillId="5" borderId="0" xfId="0" applyFont="1" applyFill="1" applyAlignment="1" applyProtection="1">
      <alignment horizontal="left" vertical="center"/>
      <protection locked="0"/>
    </xf>
    <xf numFmtId="0" fontId="0" fillId="5" borderId="0" xfId="0" applyFill="1" applyAlignment="1" applyProtection="1">
      <alignment horizontal="center" vertical="center"/>
      <protection locked="0"/>
    </xf>
    <xf numFmtId="0" fontId="30" fillId="5" borderId="0" xfId="0" applyFont="1" applyFill="1" applyAlignment="1" applyProtection="1">
      <alignment vertical="center"/>
      <protection locked="0"/>
    </xf>
    <xf numFmtId="0" fontId="38" fillId="5" borderId="0" xfId="0" applyFont="1" applyFill="1" applyAlignment="1" applyProtection="1">
      <alignment vertical="center"/>
      <protection locked="0"/>
    </xf>
    <xf numFmtId="3" fontId="0" fillId="5" borderId="0" xfId="0" applyNumberFormat="1" applyFill="1" applyAlignment="1" applyProtection="1">
      <alignment horizontal="center" vertical="center"/>
      <protection locked="0"/>
    </xf>
    <xf numFmtId="3" fontId="30" fillId="5" borderId="0" xfId="0" applyNumberFormat="1" applyFont="1" applyFill="1" applyAlignment="1" applyProtection="1">
      <alignment horizontal="right" vertical="center"/>
      <protection locked="0"/>
    </xf>
    <xf numFmtId="0" fontId="30" fillId="4" borderId="0" xfId="0" applyFont="1" applyFill="1" applyAlignment="1" applyProtection="1">
      <alignment horizontal="left" vertical="center"/>
      <protection locked="0"/>
    </xf>
    <xf numFmtId="0" fontId="30" fillId="4" borderId="0" xfId="0" applyFont="1" applyFill="1" applyAlignment="1" applyProtection="1">
      <alignment horizontal="right" vertical="center"/>
      <protection locked="0"/>
    </xf>
    <xf numFmtId="0" fontId="38" fillId="4" borderId="0" xfId="0" applyFont="1" applyFill="1" applyAlignment="1" applyProtection="1">
      <alignment horizontal="right" vertical="center"/>
      <protection locked="0"/>
    </xf>
    <xf numFmtId="3" fontId="0" fillId="0" borderId="0" xfId="0" applyNumberFormat="1" applyAlignment="1" applyProtection="1">
      <alignment horizontal="center" vertical="center"/>
      <protection locked="0"/>
    </xf>
    <xf numFmtId="3" fontId="0" fillId="4" borderId="0" xfId="0" applyNumberFormat="1" applyFill="1" applyAlignment="1" applyProtection="1">
      <alignment horizontal="right" vertical="top"/>
      <protection locked="0"/>
    </xf>
    <xf numFmtId="14" fontId="21" fillId="4" borderId="2" xfId="0"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0" fillId="0" borderId="17"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0" borderId="0" xfId="0" applyFont="1" applyAlignment="1" applyProtection="1">
      <alignment vertical="center"/>
      <protection locked="0"/>
    </xf>
    <xf numFmtId="0" fontId="21" fillId="0" borderId="0" xfId="0" applyFont="1" applyAlignment="1" applyProtection="1">
      <alignment vertical="center" wrapText="1"/>
      <protection locked="0"/>
    </xf>
    <xf numFmtId="0" fontId="23"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21" fillId="4" borderId="0" xfId="0" applyFont="1" applyFill="1" applyAlignment="1" applyProtection="1">
      <alignment vertical="center"/>
      <protection locked="0"/>
    </xf>
    <xf numFmtId="0" fontId="21" fillId="4" borderId="0" xfId="0" applyFont="1" applyFill="1" applyAlignment="1" applyProtection="1">
      <alignment horizontal="center" vertical="center"/>
      <protection locked="0"/>
    </xf>
    <xf numFmtId="0" fontId="21" fillId="0" borderId="2" xfId="0" applyFont="1" applyBorder="1" applyAlignment="1" applyProtection="1">
      <alignment horizontal="center" vertical="center" wrapText="1"/>
      <protection locked="0"/>
    </xf>
    <xf numFmtId="0" fontId="0" fillId="9" borderId="2" xfId="0"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1" fillId="0" borderId="0" xfId="0" applyFont="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9" borderId="38" xfId="0" applyFill="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4" borderId="0" xfId="0" applyFill="1" applyAlignment="1" applyProtection="1">
      <alignment vertical="center"/>
      <protection locked="0"/>
    </xf>
    <xf numFmtId="0" fontId="21" fillId="4" borderId="0" xfId="0" applyFont="1" applyFill="1" applyAlignment="1" applyProtection="1">
      <alignment horizontal="center" vertical="center" wrapText="1"/>
      <protection locked="0"/>
    </xf>
    <xf numFmtId="0" fontId="39" fillId="4" borderId="0" xfId="0" applyFont="1" applyFill="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10" fillId="4" borderId="0" xfId="0" applyFont="1" applyFill="1" applyAlignment="1" applyProtection="1">
      <alignment horizontal="center" vertical="center" wrapText="1"/>
      <protection locked="0"/>
    </xf>
    <xf numFmtId="0" fontId="25" fillId="0" borderId="0" xfId="0" applyFont="1" applyAlignment="1" applyProtection="1">
      <alignment horizontal="center" vertical="center"/>
      <protection locked="0"/>
    </xf>
    <xf numFmtId="3" fontId="25" fillId="0" borderId="0" xfId="0" applyNumberFormat="1" applyFont="1" applyAlignment="1" applyProtection="1">
      <alignment horizontal="center" vertical="center"/>
      <protection locked="0"/>
    </xf>
    <xf numFmtId="3" fontId="0" fillId="4" borderId="0" xfId="1" applyNumberFormat="1"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41" fillId="10" borderId="2" xfId="0" applyFont="1" applyFill="1" applyBorder="1" applyAlignment="1">
      <alignment horizontal="center" vertical="center"/>
    </xf>
    <xf numFmtId="0" fontId="0" fillId="0" borderId="2" xfId="0" applyBorder="1" applyAlignment="1">
      <alignment horizontal="center" vertical="center"/>
    </xf>
    <xf numFmtId="0" fontId="10" fillId="0" borderId="2" xfId="0" applyFont="1" applyBorder="1" applyAlignment="1">
      <alignment horizontal="center" vertical="center"/>
    </xf>
    <xf numFmtId="0" fontId="39" fillId="11" borderId="2" xfId="0" applyFont="1" applyFill="1" applyBorder="1" applyAlignment="1">
      <alignment horizontal="center" vertical="center"/>
    </xf>
    <xf numFmtId="0" fontId="10" fillId="4" borderId="2" xfId="0" applyFont="1" applyFill="1" applyBorder="1" applyAlignment="1">
      <alignment horizontal="center" vertical="center"/>
    </xf>
    <xf numFmtId="0" fontId="21" fillId="0" borderId="0" xfId="0" applyFont="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39" fillId="11" borderId="3" xfId="0" quotePrefix="1" applyFont="1" applyFill="1" applyBorder="1" applyAlignment="1">
      <alignment horizontal="left" vertical="center" wrapText="1"/>
    </xf>
    <xf numFmtId="0" fontId="39" fillId="11" borderId="16" xfId="0" quotePrefix="1" applyFont="1" applyFill="1" applyBorder="1" applyAlignment="1">
      <alignment horizontal="left" vertical="center" wrapText="1"/>
    </xf>
    <xf numFmtId="0" fontId="39" fillId="11" borderId="11" xfId="0" quotePrefix="1" applyFont="1" applyFill="1" applyBorder="1" applyAlignment="1">
      <alignment horizontal="left" vertical="center" wrapText="1"/>
    </xf>
    <xf numFmtId="0" fontId="10" fillId="0" borderId="12" xfId="0" quotePrefix="1" applyFont="1" applyBorder="1" applyAlignment="1" applyProtection="1">
      <alignment horizontal="left" vertical="center" wrapText="1"/>
      <protection locked="0"/>
    </xf>
    <xf numFmtId="0" fontId="0" fillId="0" borderId="37" xfId="0" quotePrefix="1" applyBorder="1" applyAlignment="1" applyProtection="1">
      <alignment horizontal="left" vertical="center" wrapText="1"/>
      <protection locked="0"/>
    </xf>
    <xf numFmtId="0" fontId="0" fillId="0" borderId="13" xfId="0" quotePrefix="1" applyBorder="1" applyAlignment="1" applyProtection="1">
      <alignment horizontal="left" vertical="center" wrapText="1"/>
      <protection locked="0"/>
    </xf>
    <xf numFmtId="0" fontId="0" fillId="0" borderId="3" xfId="0" quotePrefix="1" applyBorder="1" applyAlignment="1">
      <alignment horizontal="left" vertical="center" wrapText="1"/>
    </xf>
    <xf numFmtId="0" fontId="0" fillId="0" borderId="16" xfId="0" quotePrefix="1" applyBorder="1" applyAlignment="1">
      <alignment horizontal="left" vertical="center" wrapText="1"/>
    </xf>
    <xf numFmtId="0" fontId="0" fillId="0" borderId="11" xfId="0" quotePrefix="1" applyBorder="1" applyAlignment="1">
      <alignment horizontal="left" vertical="center" wrapText="1"/>
    </xf>
    <xf numFmtId="0" fontId="10" fillId="0" borderId="3" xfId="0" quotePrefix="1" applyFont="1" applyBorder="1" applyAlignment="1">
      <alignment horizontal="left" vertical="center" wrapText="1"/>
    </xf>
    <xf numFmtId="0" fontId="41" fillId="10" borderId="3" xfId="0" quotePrefix="1" applyFont="1" applyFill="1" applyBorder="1" applyAlignment="1">
      <alignment horizontal="left" vertical="center" wrapText="1"/>
    </xf>
    <xf numFmtId="0" fontId="41" fillId="10" borderId="16" xfId="0" quotePrefix="1" applyFont="1" applyFill="1" applyBorder="1" applyAlignment="1">
      <alignment horizontal="left" vertical="center" wrapText="1"/>
    </xf>
    <xf numFmtId="0" fontId="41" fillId="10" borderId="11" xfId="0" quotePrefix="1" applyFont="1"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26" fillId="0" borderId="4" xfId="0" applyFont="1" applyBorder="1" applyAlignment="1" applyProtection="1">
      <alignment horizontal="left" vertical="center"/>
      <protection locked="0"/>
    </xf>
    <xf numFmtId="0" fontId="26" fillId="0" borderId="2" xfId="0" applyFont="1" applyBorder="1" applyAlignment="1" applyProtection="1">
      <alignment horizontal="left" vertical="center"/>
      <protection locked="0"/>
    </xf>
    <xf numFmtId="0" fontId="21" fillId="9" borderId="2" xfId="0" applyFont="1" applyFill="1" applyBorder="1" applyAlignment="1" applyProtection="1">
      <alignment horizontal="center" vertical="center" wrapText="1"/>
      <protection locked="0"/>
    </xf>
    <xf numFmtId="0" fontId="21" fillId="9" borderId="6" xfId="0" applyFont="1" applyFill="1" applyBorder="1" applyAlignment="1" applyProtection="1">
      <alignment horizontal="center" vertical="center" wrapText="1"/>
      <protection locked="0"/>
    </xf>
    <xf numFmtId="0" fontId="22" fillId="0" borderId="10" xfId="3" applyFont="1" applyBorder="1" applyAlignment="1" applyProtection="1">
      <alignment horizontal="left" vertical="center" wrapText="1"/>
      <protection locked="0"/>
    </xf>
    <xf numFmtId="0" fontId="22" fillId="0" borderId="16" xfId="3" applyFont="1" applyBorder="1" applyAlignment="1" applyProtection="1">
      <alignment horizontal="left" vertical="center"/>
      <protection locked="0"/>
    </xf>
    <xf numFmtId="0" fontId="22" fillId="0" borderId="11" xfId="3" applyFont="1" applyBorder="1" applyAlignment="1" applyProtection="1">
      <alignment horizontal="left" vertical="center"/>
      <protection locked="0"/>
    </xf>
    <xf numFmtId="0" fontId="0" fillId="0" borderId="17" xfId="0" applyBorder="1" applyAlignment="1" applyProtection="1">
      <alignment horizontal="left" vertical="center" wrapText="1"/>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25" fillId="5" borderId="8"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protection locked="0"/>
    </xf>
    <xf numFmtId="0" fontId="25" fillId="5" borderId="19" xfId="0" applyFont="1" applyFill="1" applyBorder="1" applyAlignment="1" applyProtection="1">
      <alignment horizontal="center" vertical="center"/>
      <protection locked="0"/>
    </xf>
    <xf numFmtId="0" fontId="26" fillId="0" borderId="10"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22" fillId="0" borderId="2" xfId="3"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21" fillId="0" borderId="10"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2"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6" borderId="17" xfId="0" applyFont="1" applyFill="1" applyBorder="1" applyAlignment="1" applyProtection="1">
      <alignment horizontal="center" vertical="center" wrapText="1"/>
      <protection locked="0"/>
    </xf>
    <xf numFmtId="0" fontId="21" fillId="6" borderId="21" xfId="0" applyFont="1" applyFill="1" applyBorder="1" applyAlignment="1" applyProtection="1">
      <alignment horizontal="center" vertical="center" wrapText="1"/>
      <protection locked="0"/>
    </xf>
    <xf numFmtId="0" fontId="21" fillId="6" borderId="22" xfId="0" applyFont="1" applyFill="1" applyBorder="1" applyAlignment="1" applyProtection="1">
      <alignment horizontal="center" vertical="center" wrapText="1"/>
      <protection locked="0"/>
    </xf>
    <xf numFmtId="0" fontId="21" fillId="6" borderId="15" xfId="0" applyFont="1" applyFill="1" applyBorder="1" applyAlignment="1" applyProtection="1">
      <alignment horizontal="center" vertical="center" wrapText="1"/>
      <protection locked="0"/>
    </xf>
    <xf numFmtId="0" fontId="21" fillId="6" borderId="2" xfId="0" applyFont="1" applyFill="1" applyBorder="1" applyAlignment="1" applyProtection="1">
      <alignment horizontal="center" vertical="center" wrapText="1"/>
      <protection locked="0"/>
    </xf>
    <xf numFmtId="0" fontId="21" fillId="6" borderId="2" xfId="0" applyFont="1" applyFill="1" applyBorder="1" applyAlignment="1" applyProtection="1">
      <alignment horizontal="center" vertical="center"/>
      <protection locked="0"/>
    </xf>
    <xf numFmtId="14" fontId="39" fillId="0" borderId="2" xfId="0" quotePrefix="1" applyNumberFormat="1" applyFont="1" applyBorder="1" applyAlignment="1" applyProtection="1">
      <alignment horizontal="center" vertical="center"/>
      <protection locked="0"/>
    </xf>
    <xf numFmtId="0" fontId="21" fillId="6" borderId="23"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1" fillId="7" borderId="2" xfId="0" applyFont="1" applyFill="1" applyBorder="1" applyAlignment="1" applyProtection="1">
      <alignment horizontal="center" vertical="center"/>
      <protection locked="0"/>
    </xf>
    <xf numFmtId="0" fontId="39" fillId="4" borderId="2" xfId="0" applyFont="1" applyFill="1" applyBorder="1" applyAlignment="1" applyProtection="1">
      <alignment horizontal="center" vertical="center"/>
      <protection locked="0"/>
    </xf>
    <xf numFmtId="0" fontId="21" fillId="4" borderId="2" xfId="0"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6" fillId="6" borderId="3" xfId="0" applyFont="1" applyFill="1" applyBorder="1" applyAlignment="1" applyProtection="1">
      <alignment horizontal="center" vertical="center" wrapText="1"/>
      <protection locked="0"/>
    </xf>
    <xf numFmtId="0" fontId="26" fillId="6" borderId="16" xfId="0" applyFont="1" applyFill="1" applyBorder="1" applyAlignment="1" applyProtection="1">
      <alignment horizontal="center" vertical="center" wrapText="1"/>
      <protection locked="0"/>
    </xf>
    <xf numFmtId="0" fontId="26" fillId="6" borderId="11" xfId="0" applyFont="1" applyFill="1" applyBorder="1" applyAlignment="1" applyProtection="1">
      <alignment horizontal="center" vertical="center" wrapText="1"/>
      <protection locked="0"/>
    </xf>
    <xf numFmtId="0" fontId="21" fillId="0" borderId="17" xfId="0" applyFont="1" applyBorder="1" applyAlignment="1" applyProtection="1">
      <alignment horizontal="left" vertical="center" wrapText="1"/>
      <protection locked="0"/>
    </xf>
    <xf numFmtId="0" fontId="21" fillId="0" borderId="21" xfId="0" applyFont="1" applyBorder="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5" fillId="5" borderId="12"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5" borderId="14" xfId="0" applyFont="1" applyFill="1" applyBorder="1" applyAlignment="1" applyProtection="1">
      <alignment horizontal="left" vertical="center"/>
      <protection locked="0"/>
    </xf>
    <xf numFmtId="0" fontId="25" fillId="5" borderId="15" xfId="0" applyFont="1" applyFill="1" applyBorder="1" applyAlignment="1" applyProtection="1">
      <alignment horizontal="left" vertical="center"/>
      <protection locked="0"/>
    </xf>
    <xf numFmtId="0" fontId="21" fillId="4" borderId="0" xfId="0" applyFont="1" applyFill="1" applyAlignment="1" applyProtection="1">
      <alignment horizontal="left" vertical="center" wrapText="1"/>
      <protection locked="0"/>
    </xf>
    <xf numFmtId="0" fontId="21" fillId="4" borderId="0" xfId="0" applyFont="1" applyFill="1" applyAlignment="1" applyProtection="1">
      <alignment horizontal="center" vertical="center"/>
      <protection locked="0"/>
    </xf>
    <xf numFmtId="0" fontId="29" fillId="0" borderId="0" xfId="0" applyFont="1" applyAlignment="1" applyProtection="1">
      <alignment horizontal="center" vertical="center"/>
      <protection locked="0"/>
    </xf>
    <xf numFmtId="0" fontId="21" fillId="3" borderId="30" xfId="0" applyFont="1" applyFill="1" applyBorder="1" applyAlignment="1" applyProtection="1">
      <alignment horizontal="center" vertical="center" wrapText="1"/>
      <protection locked="0"/>
    </xf>
    <xf numFmtId="0" fontId="25" fillId="5" borderId="10" xfId="0" applyFont="1" applyFill="1" applyBorder="1" applyAlignment="1" applyProtection="1">
      <alignment horizontal="left" vertical="center" wrapText="1"/>
      <protection locked="0"/>
    </xf>
    <xf numFmtId="0" fontId="25" fillId="5" borderId="11" xfId="0" applyFont="1" applyFill="1" applyBorder="1" applyAlignment="1" applyProtection="1">
      <alignment horizontal="left" vertical="center" wrapText="1"/>
      <protection locked="0"/>
    </xf>
    <xf numFmtId="0" fontId="34" fillId="0" borderId="34" xfId="0" applyFont="1" applyBorder="1" applyAlignment="1" applyProtection="1">
      <alignment horizontal="left" vertical="center" wrapText="1"/>
      <protection locked="0"/>
    </xf>
    <xf numFmtId="0" fontId="34" fillId="0" borderId="35" xfId="0" applyFont="1" applyBorder="1" applyAlignment="1" applyProtection="1">
      <alignment horizontal="left" vertical="center" wrapText="1"/>
      <protection locked="0"/>
    </xf>
    <xf numFmtId="0" fontId="34" fillId="0" borderId="36" xfId="0" applyFont="1" applyBorder="1" applyAlignment="1" applyProtection="1">
      <alignment horizontal="left" vertical="center" wrapText="1"/>
      <protection locked="0"/>
    </xf>
    <xf numFmtId="0" fontId="0" fillId="0" borderId="2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26" fillId="0" borderId="5" xfId="0" applyFont="1" applyBorder="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1" fillId="9" borderId="7" xfId="0" applyFont="1" applyFill="1" applyBorder="1" applyAlignment="1" applyProtection="1">
      <alignment horizontal="center" vertical="center" wrapText="1"/>
      <protection locked="0"/>
    </xf>
    <xf numFmtId="0" fontId="21" fillId="9" borderId="20" xfId="0" applyFont="1" applyFill="1" applyBorder="1" applyAlignment="1" applyProtection="1">
      <alignment horizontal="center" vertical="center" wrapText="1"/>
      <protection locked="0"/>
    </xf>
    <xf numFmtId="0" fontId="15" fillId="8" borderId="17" xfId="2" applyFont="1" applyFill="1" applyBorder="1" applyAlignment="1">
      <alignment horizontal="left" vertical="top" wrapText="1"/>
    </xf>
    <xf numFmtId="0" fontId="15" fillId="8" borderId="25" xfId="2" applyFont="1" applyFill="1" applyBorder="1" applyAlignment="1">
      <alignment horizontal="left" vertical="top" wrapText="1"/>
    </xf>
    <xf numFmtId="0" fontId="15" fillId="8" borderId="22" xfId="2" applyFont="1" applyFill="1" applyBorder="1" applyAlignment="1">
      <alignment horizontal="left" vertical="top" wrapText="1"/>
    </xf>
    <xf numFmtId="0" fontId="15" fillId="8" borderId="24" xfId="2" applyFont="1" applyFill="1" applyBorder="1" applyAlignment="1">
      <alignment horizontal="left" vertical="top" wrapText="1"/>
    </xf>
    <xf numFmtId="0" fontId="15" fillId="8" borderId="0" xfId="2" applyFont="1" applyFill="1" applyAlignment="1">
      <alignment horizontal="left" vertical="top" wrapText="1"/>
    </xf>
    <xf numFmtId="0" fontId="15" fillId="8" borderId="27" xfId="2" applyFont="1" applyFill="1" applyBorder="1" applyAlignment="1">
      <alignment horizontal="left" vertical="top" wrapText="1"/>
    </xf>
    <xf numFmtId="0" fontId="15" fillId="8" borderId="21" xfId="2" applyFont="1" applyFill="1" applyBorder="1" applyAlignment="1">
      <alignment horizontal="left" vertical="top" wrapText="1"/>
    </xf>
    <xf numFmtId="0" fontId="15" fillId="8" borderId="26" xfId="2" applyFont="1" applyFill="1" applyBorder="1" applyAlignment="1">
      <alignment horizontal="left" vertical="top" wrapText="1"/>
    </xf>
    <xf numFmtId="0" fontId="15" fillId="8" borderId="15" xfId="2" applyFont="1" applyFill="1" applyBorder="1" applyAlignment="1">
      <alignment horizontal="left" vertical="top" wrapText="1"/>
    </xf>
  </cellXfs>
  <cellStyles count="31">
    <cellStyle name="Comma 2" xfId="10" xr:uid="{00000000-0005-0000-0000-000000000000}"/>
    <cellStyle name="Comma 2 2" xfId="16" xr:uid="{B515B1CD-893F-41E2-8AC5-07B73248E67C}"/>
    <cellStyle name="Comma 3" xfId="12" xr:uid="{00000000-0005-0000-0000-000001000000}"/>
    <cellStyle name="Comma 3 2" xfId="17" xr:uid="{B60D3C8C-32AB-47C2-B996-7375654846EA}"/>
    <cellStyle name="Comma 4" xfId="14" xr:uid="{00000000-0005-0000-0000-000002000000}"/>
    <cellStyle name="Comma 4 2" xfId="18" xr:uid="{F57B1FEC-6909-4C61-A8BD-70298074C009}"/>
    <cellStyle name="Currency" xfId="1" builtinId="4"/>
    <cellStyle name="Hyperlink" xfId="3" builtinId="8"/>
    <cellStyle name="Index" xfId="27" xr:uid="{F3AF475A-5326-4207-A232-29B1C30CC440}"/>
    <cellStyle name="KhoiLuongNumber" xfId="30" xr:uid="{20A97D81-8DDC-4748-A939-E505238B907C}"/>
    <cellStyle name="Normal" xfId="0" builtinId="0"/>
    <cellStyle name="Normal 2" xfId="2" xr:uid="{00000000-0005-0000-0000-000006000000}"/>
    <cellStyle name="Normal 2 2" xfId="4" xr:uid="{00000000-0005-0000-0000-000007000000}"/>
    <cellStyle name="Normal 2 2 2" xfId="20" xr:uid="{664A1BF1-9DE7-4352-98AD-8812202CD382}"/>
    <cellStyle name="Normal 2 3" xfId="19" xr:uid="{0AB50086-C3A7-49D0-89A1-10A2951EB060}"/>
    <cellStyle name="Normal 3" xfId="5" xr:uid="{00000000-0005-0000-0000-000008000000}"/>
    <cellStyle name="Normal 3 2" xfId="6" xr:uid="{00000000-0005-0000-0000-000009000000}"/>
    <cellStyle name="Normal 3 3" xfId="21" xr:uid="{61036F64-C344-459A-A451-46E9B16F4FF7}"/>
    <cellStyle name="Normal 4" xfId="8" xr:uid="{00000000-0005-0000-0000-00000A000000}"/>
    <cellStyle name="Normal 4 2" xfId="22" xr:uid="{60918D0A-0767-4CB1-9A78-F3FB6DD66E11}"/>
    <cellStyle name="Normal 5" xfId="7" xr:uid="{00000000-0005-0000-0000-00000B000000}"/>
    <cellStyle name="Normal 5 2" xfId="24" xr:uid="{059871FC-4FF4-47C6-8ACB-A865C222121A}"/>
    <cellStyle name="Normal 5 3" xfId="23" xr:uid="{5FCEC735-9EF3-445B-AE42-2F982EA09044}"/>
    <cellStyle name="Normal 6" xfId="9" xr:uid="{00000000-0005-0000-0000-00000C000000}"/>
    <cellStyle name="Normal 6 2" xfId="26" xr:uid="{89F11F9D-A8AB-4CEB-A153-5DC0BEED1D49}"/>
    <cellStyle name="Normal 6 3" xfId="25" xr:uid="{F7EFC3F1-D284-4C37-BD4C-E5A85E883E00}"/>
    <cellStyle name="Normal 7" xfId="11" xr:uid="{00000000-0005-0000-0000-00000D000000}"/>
    <cellStyle name="Normal 8" xfId="13" xr:uid="{00000000-0005-0000-0000-00000E000000}"/>
    <cellStyle name="Normal 9" xfId="15" xr:uid="{FDCF2614-22AF-4CCC-AF1E-5B95DE42373E}"/>
    <cellStyle name="NormalText" xfId="28" xr:uid="{FA906425-E356-403F-82A1-4EEC5C4DFAB5}"/>
    <cellStyle name="UnitText" xfId="29" xr:uid="{94A6AE6B-C0F3-46A2-BF76-B5765E4C2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85725" y="542925"/>
          <a:ext cx="4457700" cy="4421505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vethechildren.net/procurement-terms-conditions-mandatory-polices" TargetMode="External"/><Relationship Id="rId1" Type="http://schemas.openxmlformats.org/officeDocument/2006/relationships/hyperlink" Target="mailto:vietnam.quotation@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41"/>
  <sheetViews>
    <sheetView showGridLines="0" tabSelected="1" topLeftCell="A31" zoomScaleNormal="100" zoomScaleSheetLayoutView="70" workbookViewId="0">
      <selection activeCell="K36" sqref="K36"/>
    </sheetView>
  </sheetViews>
  <sheetFormatPr defaultColWidth="9.453125" defaultRowHeight="13" x14ac:dyDescent="0.25"/>
  <cols>
    <col min="1" max="1" width="2.54296875" style="38" customWidth="1"/>
    <col min="2" max="2" width="12.453125" style="38" customWidth="1"/>
    <col min="3" max="3" width="19.453125" style="38" customWidth="1"/>
    <col min="4" max="4" width="8.54296875" style="38" customWidth="1"/>
    <col min="5" max="5" width="20.453125" style="38" customWidth="1"/>
    <col min="6" max="6" width="10.453125" style="38" customWidth="1"/>
    <col min="7" max="8" width="16.1796875" style="38" customWidth="1"/>
    <col min="9" max="9" width="16.1796875" style="43" customWidth="1"/>
    <col min="10" max="10" width="16.1796875" style="38" customWidth="1"/>
    <col min="11" max="11" width="14.54296875" style="38" customWidth="1"/>
    <col min="12" max="12" width="16.453125" style="56" customWidth="1"/>
    <col min="13" max="13" width="19.54296875" style="56" customWidth="1"/>
    <col min="14" max="16384" width="9.453125" style="38"/>
  </cols>
  <sheetData>
    <row r="1" spans="1:14" ht="36" customHeight="1" x14ac:dyDescent="0.25">
      <c r="B1" s="46" t="s">
        <v>0</v>
      </c>
      <c r="C1" s="47"/>
      <c r="D1" s="48"/>
      <c r="E1" s="48"/>
      <c r="F1" s="49"/>
      <c r="G1" s="49"/>
      <c r="H1" s="49"/>
      <c r="I1" s="50"/>
      <c r="J1" s="48"/>
      <c r="K1" s="48"/>
      <c r="L1" s="51"/>
      <c r="M1" s="52" t="s">
        <v>1</v>
      </c>
    </row>
    <row r="2" spans="1:14" ht="21.75" customHeight="1" x14ac:dyDescent="0.25">
      <c r="A2" s="39"/>
      <c r="B2" s="53"/>
      <c r="C2" s="53"/>
      <c r="D2" s="39"/>
      <c r="E2" s="39"/>
      <c r="F2" s="54"/>
      <c r="G2" s="54"/>
      <c r="H2" s="54"/>
      <c r="I2" s="55"/>
      <c r="M2" s="57" t="s">
        <v>2</v>
      </c>
    </row>
    <row r="3" spans="1:14" ht="21.75" customHeight="1" x14ac:dyDescent="0.25">
      <c r="A3" s="39"/>
      <c r="B3" s="148" t="s">
        <v>3</v>
      </c>
      <c r="C3" s="148"/>
      <c r="D3" s="149" t="s">
        <v>106</v>
      </c>
      <c r="E3" s="150"/>
      <c r="F3" s="148" t="s">
        <v>4</v>
      </c>
      <c r="G3" s="148"/>
      <c r="H3" s="58">
        <v>45849</v>
      </c>
      <c r="I3" s="55"/>
      <c r="M3" s="57"/>
    </row>
    <row r="4" spans="1:14" x14ac:dyDescent="0.25">
      <c r="A4" s="39"/>
      <c r="B4" s="53"/>
      <c r="C4" s="53"/>
      <c r="D4" s="39"/>
      <c r="E4" s="39"/>
      <c r="F4" s="54"/>
      <c r="G4" s="54"/>
      <c r="H4" s="54"/>
      <c r="I4" s="55"/>
      <c r="M4" s="57"/>
    </row>
    <row r="5" spans="1:14" ht="42.65" customHeight="1" x14ac:dyDescent="0.25">
      <c r="A5" s="39"/>
      <c r="B5" s="91" t="s">
        <v>5</v>
      </c>
      <c r="C5" s="151"/>
      <c r="D5" s="151"/>
      <c r="E5" s="151"/>
      <c r="F5" s="151"/>
      <c r="G5" s="151"/>
      <c r="H5" s="151"/>
      <c r="I5" s="151"/>
      <c r="J5" s="151"/>
      <c r="K5" s="151"/>
      <c r="L5" s="151"/>
      <c r="M5" s="151"/>
    </row>
    <row r="6" spans="1:14" ht="12" customHeight="1" x14ac:dyDescent="0.25">
      <c r="A6" s="39"/>
      <c r="B6" s="39"/>
      <c r="C6" s="39"/>
      <c r="D6" s="39"/>
      <c r="E6" s="39"/>
      <c r="F6" s="39"/>
      <c r="G6" s="39"/>
      <c r="H6" s="39"/>
      <c r="I6" s="40"/>
    </row>
    <row r="7" spans="1:14" s="60" customFormat="1" ht="33" customHeight="1" x14ac:dyDescent="0.25">
      <c r="B7" s="152" t="s">
        <v>6</v>
      </c>
      <c r="C7" s="153"/>
      <c r="D7" s="153"/>
      <c r="E7" s="153"/>
      <c r="F7" s="153"/>
      <c r="G7" s="153"/>
      <c r="H7" s="153"/>
      <c r="I7" s="153"/>
      <c r="J7" s="153" t="s">
        <v>7</v>
      </c>
      <c r="K7" s="153"/>
      <c r="L7" s="153"/>
      <c r="M7" s="154"/>
    </row>
    <row r="8" spans="1:14" ht="29.9" customHeight="1" x14ac:dyDescent="0.25">
      <c r="B8" s="139" t="s">
        <v>8</v>
      </c>
      <c r="C8" s="141" t="s">
        <v>107</v>
      </c>
      <c r="D8" s="133"/>
      <c r="E8" s="142" t="s">
        <v>9</v>
      </c>
      <c r="F8" s="144" t="s">
        <v>10</v>
      </c>
      <c r="G8" s="145"/>
      <c r="H8" s="139" t="s">
        <v>11</v>
      </c>
      <c r="I8" s="172" t="s">
        <v>12</v>
      </c>
      <c r="J8" s="135" t="s">
        <v>13</v>
      </c>
      <c r="K8" s="136"/>
      <c r="L8" s="144"/>
      <c r="M8" s="145"/>
    </row>
    <row r="9" spans="1:14" ht="18.649999999999999" customHeight="1" x14ac:dyDescent="0.25">
      <c r="B9" s="139"/>
      <c r="C9" s="133"/>
      <c r="D9" s="133"/>
      <c r="E9" s="143"/>
      <c r="F9" s="146"/>
      <c r="G9" s="147"/>
      <c r="H9" s="139"/>
      <c r="I9" s="173"/>
      <c r="J9" s="137"/>
      <c r="K9" s="138"/>
      <c r="L9" s="146"/>
      <c r="M9" s="147"/>
    </row>
    <row r="10" spans="1:14" ht="26.5" customHeight="1" x14ac:dyDescent="0.25">
      <c r="B10" s="139"/>
      <c r="C10" s="133"/>
      <c r="D10" s="133"/>
      <c r="E10" s="139" t="s">
        <v>14</v>
      </c>
      <c r="F10" s="128" t="s">
        <v>15</v>
      </c>
      <c r="G10" s="129"/>
      <c r="H10" s="139"/>
      <c r="I10" s="15"/>
      <c r="J10" s="135" t="s">
        <v>16</v>
      </c>
      <c r="K10" s="136"/>
      <c r="L10" s="155"/>
      <c r="M10" s="156"/>
    </row>
    <row r="11" spans="1:14" ht="36.65" customHeight="1" x14ac:dyDescent="0.25">
      <c r="B11" s="139"/>
      <c r="C11" s="133"/>
      <c r="D11" s="133"/>
      <c r="E11" s="140"/>
      <c r="F11" s="129"/>
      <c r="G11" s="129"/>
      <c r="H11" s="139"/>
      <c r="I11" s="15"/>
      <c r="J11" s="137"/>
      <c r="K11" s="138"/>
      <c r="L11" s="157"/>
      <c r="M11" s="158"/>
    </row>
    <row r="12" spans="1:14" ht="18" customHeight="1" x14ac:dyDescent="0.25">
      <c r="B12" s="139"/>
      <c r="C12" s="133"/>
      <c r="D12" s="133"/>
      <c r="E12" s="140"/>
      <c r="F12" s="129"/>
      <c r="G12" s="129"/>
      <c r="H12" s="139"/>
      <c r="I12" s="62"/>
      <c r="J12" s="135" t="s">
        <v>17</v>
      </c>
      <c r="K12" s="136"/>
      <c r="L12" s="119"/>
      <c r="M12" s="120"/>
    </row>
    <row r="13" spans="1:14" ht="18" customHeight="1" x14ac:dyDescent="0.25">
      <c r="B13" s="139"/>
      <c r="C13" s="133"/>
      <c r="D13" s="133"/>
      <c r="E13" s="140"/>
      <c r="F13" s="129"/>
      <c r="G13" s="129"/>
      <c r="H13" s="139"/>
      <c r="I13" s="15"/>
      <c r="J13" s="137"/>
      <c r="K13" s="138"/>
      <c r="L13" s="121"/>
      <c r="M13" s="122"/>
    </row>
    <row r="14" spans="1:14" ht="18" customHeight="1" x14ac:dyDescent="0.25">
      <c r="B14" s="63"/>
      <c r="C14" s="64"/>
      <c r="D14" s="64"/>
      <c r="E14" s="64"/>
      <c r="F14" s="63"/>
      <c r="N14" s="65" t="s">
        <v>18</v>
      </c>
    </row>
    <row r="15" spans="1:14" ht="32.15" customHeight="1" x14ac:dyDescent="0.25">
      <c r="B15" s="91" t="s">
        <v>19</v>
      </c>
      <c r="C15" s="91"/>
      <c r="D15" s="91"/>
      <c r="E15" s="91"/>
      <c r="F15" s="91"/>
      <c r="G15" s="91"/>
      <c r="H15" s="91"/>
      <c r="I15" s="91"/>
      <c r="J15" s="91"/>
      <c r="K15" s="91"/>
      <c r="L15" s="91"/>
      <c r="M15" s="91"/>
      <c r="N15" s="66" t="s">
        <v>20</v>
      </c>
    </row>
    <row r="16" spans="1:14" ht="10.4" customHeight="1" thickBot="1" x14ac:dyDescent="0.3">
      <c r="A16" s="39"/>
      <c r="B16" s="39"/>
      <c r="C16" s="39"/>
      <c r="D16" s="67"/>
      <c r="E16" s="67"/>
      <c r="F16" s="67"/>
      <c r="G16" s="39"/>
      <c r="H16" s="39"/>
      <c r="I16" s="40"/>
    </row>
    <row r="17" spans="1:13" ht="26.9" customHeight="1" x14ac:dyDescent="0.25">
      <c r="A17" s="39"/>
      <c r="B17" s="123" t="s">
        <v>21</v>
      </c>
      <c r="C17" s="124"/>
      <c r="D17" s="124"/>
      <c r="E17" s="125"/>
      <c r="F17" s="67"/>
      <c r="G17" s="123" t="s">
        <v>22</v>
      </c>
      <c r="H17" s="124"/>
      <c r="I17" s="124"/>
      <c r="J17" s="124"/>
      <c r="K17" s="124"/>
      <c r="L17" s="124"/>
      <c r="M17" s="125"/>
    </row>
    <row r="18" spans="1:13" s="42" customFormat="1" ht="68.150000000000006" customHeight="1" x14ac:dyDescent="0.25">
      <c r="A18" s="68"/>
      <c r="B18" s="126" t="s">
        <v>23</v>
      </c>
      <c r="C18" s="127"/>
      <c r="D18" s="114"/>
      <c r="E18" s="115"/>
      <c r="G18" s="130" t="s">
        <v>24</v>
      </c>
      <c r="H18" s="131"/>
      <c r="I18" s="131"/>
      <c r="J18" s="132"/>
      <c r="K18" s="69" t="s">
        <v>25</v>
      </c>
      <c r="L18" s="133" t="s">
        <v>26</v>
      </c>
      <c r="M18" s="134"/>
    </row>
    <row r="19" spans="1:13" ht="93.75" customHeight="1" x14ac:dyDescent="0.25">
      <c r="A19" s="39"/>
      <c r="B19" s="112" t="s">
        <v>27</v>
      </c>
      <c r="C19" s="113"/>
      <c r="D19" s="114"/>
      <c r="E19" s="115"/>
      <c r="G19" s="92" t="s">
        <v>28</v>
      </c>
      <c r="H19" s="93"/>
      <c r="I19" s="93"/>
      <c r="J19" s="94"/>
      <c r="K19" s="70"/>
      <c r="L19" s="110"/>
      <c r="M19" s="111"/>
    </row>
    <row r="20" spans="1:13" ht="50.25" customHeight="1" x14ac:dyDescent="0.25">
      <c r="A20" s="39"/>
      <c r="B20" s="112" t="s">
        <v>29</v>
      </c>
      <c r="C20" s="113"/>
      <c r="D20" s="114"/>
      <c r="E20" s="115"/>
      <c r="G20" s="116" t="s">
        <v>30</v>
      </c>
      <c r="H20" s="117"/>
      <c r="I20" s="117"/>
      <c r="J20" s="118"/>
      <c r="K20" s="70"/>
      <c r="L20" s="110"/>
      <c r="M20" s="111"/>
    </row>
    <row r="21" spans="1:13" ht="35.9" customHeight="1" x14ac:dyDescent="0.25">
      <c r="A21" s="39"/>
      <c r="B21" s="112" t="s">
        <v>31</v>
      </c>
      <c r="C21" s="113"/>
      <c r="D21" s="114"/>
      <c r="E21" s="115"/>
      <c r="G21" s="92" t="s">
        <v>32</v>
      </c>
      <c r="H21" s="93"/>
      <c r="I21" s="93"/>
      <c r="J21" s="94"/>
      <c r="K21" s="70"/>
      <c r="L21" s="110"/>
      <c r="M21" s="111"/>
    </row>
    <row r="22" spans="1:13" ht="28.4" customHeight="1" thickBot="1" x14ac:dyDescent="0.3">
      <c r="A22" s="39"/>
      <c r="B22" s="174" t="s">
        <v>33</v>
      </c>
      <c r="C22" s="175"/>
      <c r="D22" s="176"/>
      <c r="E22" s="177"/>
      <c r="G22" s="108" t="s">
        <v>34</v>
      </c>
      <c r="H22" s="109"/>
      <c r="I22" s="109"/>
      <c r="J22" s="109"/>
      <c r="K22" s="70"/>
      <c r="L22" s="110"/>
      <c r="M22" s="111"/>
    </row>
    <row r="23" spans="1:13" ht="98.25" customHeight="1" x14ac:dyDescent="0.25">
      <c r="A23" s="39"/>
      <c r="B23" s="71"/>
      <c r="C23" s="71"/>
      <c r="D23" s="72"/>
      <c r="E23" s="72"/>
      <c r="G23" s="108" t="s">
        <v>35</v>
      </c>
      <c r="H23" s="109"/>
      <c r="I23" s="109"/>
      <c r="J23" s="109"/>
      <c r="K23" s="70"/>
      <c r="L23" s="110"/>
      <c r="M23" s="111"/>
    </row>
    <row r="24" spans="1:13" ht="81.75" customHeight="1" x14ac:dyDescent="0.25">
      <c r="A24" s="39"/>
      <c r="B24" s="71"/>
      <c r="C24" s="71"/>
      <c r="D24" s="72"/>
      <c r="E24" s="72"/>
      <c r="G24" s="92" t="s">
        <v>110</v>
      </c>
      <c r="H24" s="93"/>
      <c r="I24" s="93"/>
      <c r="J24" s="94"/>
      <c r="K24" s="70"/>
      <c r="L24" s="61"/>
      <c r="M24" s="73"/>
    </row>
    <row r="25" spans="1:13" ht="38.25" customHeight="1" thickBot="1" x14ac:dyDescent="0.3">
      <c r="A25" s="39"/>
      <c r="B25" s="71"/>
      <c r="C25" s="71"/>
      <c r="D25" s="72"/>
      <c r="E25" s="72"/>
      <c r="G25" s="98" t="s">
        <v>108</v>
      </c>
      <c r="H25" s="99"/>
      <c r="I25" s="99"/>
      <c r="J25" s="100"/>
      <c r="K25" s="74"/>
      <c r="L25" s="75"/>
      <c r="M25" s="76"/>
    </row>
    <row r="26" spans="1:13" ht="10.4" customHeight="1" x14ac:dyDescent="0.25">
      <c r="A26" s="39"/>
      <c r="B26" s="67"/>
      <c r="C26" s="67"/>
      <c r="D26" s="77"/>
      <c r="E26" s="67"/>
      <c r="F26" s="39"/>
      <c r="G26" s="39"/>
      <c r="H26" s="39"/>
      <c r="I26" s="40"/>
    </row>
    <row r="27" spans="1:13" ht="9.75" customHeight="1" x14ac:dyDescent="0.25">
      <c r="A27" s="39"/>
      <c r="B27" s="67"/>
      <c r="C27" s="67"/>
      <c r="D27" s="39"/>
      <c r="E27" s="68"/>
      <c r="F27" s="39"/>
      <c r="G27" s="39"/>
      <c r="H27" s="39"/>
      <c r="I27" s="40"/>
    </row>
    <row r="28" spans="1:13" ht="30" customHeight="1" x14ac:dyDescent="0.25">
      <c r="A28" s="39"/>
      <c r="B28" s="163" t="s">
        <v>36</v>
      </c>
      <c r="C28" s="163"/>
      <c r="D28" s="163"/>
      <c r="E28" s="163"/>
      <c r="F28" s="163"/>
      <c r="G28" s="163"/>
      <c r="H28" s="163"/>
      <c r="I28" s="163"/>
      <c r="J28" s="163"/>
      <c r="K28" s="163"/>
      <c r="L28" s="163"/>
      <c r="M28" s="163"/>
    </row>
    <row r="29" spans="1:13" ht="15.75" customHeight="1" thickBot="1" x14ac:dyDescent="0.3">
      <c r="A29" s="39"/>
      <c r="B29" s="164"/>
      <c r="C29" s="164"/>
      <c r="D29" s="164"/>
      <c r="E29" s="164"/>
      <c r="F29" s="164"/>
      <c r="G29" s="164"/>
      <c r="H29" s="164"/>
      <c r="I29" s="164"/>
      <c r="J29" s="165"/>
      <c r="K29" s="165"/>
      <c r="L29" s="165"/>
      <c r="M29" s="165"/>
    </row>
    <row r="30" spans="1:13" s="72" customFormat="1" ht="55.4" customHeight="1" x14ac:dyDescent="0.25">
      <c r="A30" s="78"/>
      <c r="B30" s="10" t="s">
        <v>37</v>
      </c>
      <c r="C30" s="166" t="s">
        <v>38</v>
      </c>
      <c r="D30" s="166"/>
      <c r="E30" s="166"/>
      <c r="F30" s="166"/>
      <c r="G30" s="166"/>
      <c r="H30" s="11" t="s">
        <v>39</v>
      </c>
      <c r="I30" s="12" t="s">
        <v>40</v>
      </c>
      <c r="J30" s="12" t="s">
        <v>41</v>
      </c>
      <c r="K30" s="18" t="s">
        <v>42</v>
      </c>
      <c r="L30" s="19" t="s">
        <v>43</v>
      </c>
      <c r="M30" s="20" t="s">
        <v>44</v>
      </c>
    </row>
    <row r="31" spans="1:13" s="78" customFormat="1" ht="24.65" customHeight="1" x14ac:dyDescent="0.25">
      <c r="B31" s="13" t="s">
        <v>45</v>
      </c>
      <c r="C31" s="105" t="s">
        <v>98</v>
      </c>
      <c r="D31" s="106"/>
      <c r="E31" s="106"/>
      <c r="F31" s="106"/>
      <c r="G31" s="107"/>
      <c r="H31" s="86"/>
      <c r="I31" s="86"/>
      <c r="J31" s="86"/>
      <c r="K31" s="21"/>
      <c r="L31" s="22"/>
      <c r="M31" s="23"/>
    </row>
    <row r="32" spans="1:13" s="72" customFormat="1" ht="24.65" customHeight="1" x14ac:dyDescent="0.25">
      <c r="A32" s="78"/>
      <c r="B32" s="14">
        <v>1</v>
      </c>
      <c r="C32" s="101" t="s">
        <v>72</v>
      </c>
      <c r="D32" s="102"/>
      <c r="E32" s="102"/>
      <c r="F32" s="102"/>
      <c r="G32" s="103"/>
      <c r="H32" s="87" t="s">
        <v>47</v>
      </c>
      <c r="I32" s="88">
        <v>21</v>
      </c>
      <c r="J32" s="88" t="s">
        <v>105</v>
      </c>
      <c r="K32" s="24"/>
      <c r="L32" s="25"/>
      <c r="M32" s="26">
        <f t="shared" ref="M32:M46" si="0">L32*I32</f>
        <v>0</v>
      </c>
    </row>
    <row r="33" spans="1:13" s="72" customFormat="1" ht="24.65" customHeight="1" x14ac:dyDescent="0.25">
      <c r="A33" s="78"/>
      <c r="B33" s="14">
        <v>2</v>
      </c>
      <c r="C33" s="101" t="s">
        <v>73</v>
      </c>
      <c r="D33" s="102"/>
      <c r="E33" s="102"/>
      <c r="F33" s="102"/>
      <c r="G33" s="103"/>
      <c r="H33" s="87" t="s">
        <v>47</v>
      </c>
      <c r="I33" s="88">
        <v>21</v>
      </c>
      <c r="J33" s="88" t="s">
        <v>105</v>
      </c>
      <c r="K33" s="24"/>
      <c r="L33" s="25"/>
      <c r="M33" s="26">
        <f t="shared" si="0"/>
        <v>0</v>
      </c>
    </row>
    <row r="34" spans="1:13" s="72" customFormat="1" ht="24.65" customHeight="1" x14ac:dyDescent="0.25">
      <c r="A34" s="78"/>
      <c r="B34" s="14">
        <v>3</v>
      </c>
      <c r="C34" s="101" t="s">
        <v>74</v>
      </c>
      <c r="D34" s="102"/>
      <c r="E34" s="102"/>
      <c r="F34" s="102"/>
      <c r="G34" s="103"/>
      <c r="H34" s="87" t="s">
        <v>94</v>
      </c>
      <c r="I34" s="88">
        <v>20</v>
      </c>
      <c r="J34" s="88" t="s">
        <v>105</v>
      </c>
      <c r="K34" s="24"/>
      <c r="L34" s="25"/>
      <c r="M34" s="26">
        <f t="shared" si="0"/>
        <v>0</v>
      </c>
    </row>
    <row r="35" spans="1:13" s="72" customFormat="1" ht="24.65" customHeight="1" x14ac:dyDescent="0.25">
      <c r="A35" s="78"/>
      <c r="B35" s="14">
        <v>4</v>
      </c>
      <c r="C35" s="101" t="s">
        <v>75</v>
      </c>
      <c r="D35" s="102"/>
      <c r="E35" s="102"/>
      <c r="F35" s="102"/>
      <c r="G35" s="103"/>
      <c r="H35" s="87" t="s">
        <v>94</v>
      </c>
      <c r="I35" s="88">
        <v>20</v>
      </c>
      <c r="J35" s="88" t="s">
        <v>105</v>
      </c>
      <c r="K35" s="24"/>
      <c r="L35" s="25"/>
      <c r="M35" s="26">
        <f t="shared" si="0"/>
        <v>0</v>
      </c>
    </row>
    <row r="36" spans="1:13" s="72" customFormat="1" ht="24.65" customHeight="1" x14ac:dyDescent="0.25">
      <c r="A36" s="78"/>
      <c r="B36" s="14">
        <v>5</v>
      </c>
      <c r="C36" s="101" t="s">
        <v>76</v>
      </c>
      <c r="D36" s="102"/>
      <c r="E36" s="102"/>
      <c r="F36" s="102"/>
      <c r="G36" s="103"/>
      <c r="H36" s="87" t="s">
        <v>95</v>
      </c>
      <c r="I36" s="88">
        <v>2</v>
      </c>
      <c r="J36" s="88" t="s">
        <v>105</v>
      </c>
      <c r="K36" s="24"/>
      <c r="L36" s="25"/>
      <c r="M36" s="26">
        <f t="shared" si="0"/>
        <v>0</v>
      </c>
    </row>
    <row r="37" spans="1:13" s="72" customFormat="1" ht="24.65" customHeight="1" x14ac:dyDescent="0.25">
      <c r="A37" s="78"/>
      <c r="B37" s="14">
        <v>6</v>
      </c>
      <c r="C37" s="101" t="s">
        <v>77</v>
      </c>
      <c r="D37" s="102"/>
      <c r="E37" s="102"/>
      <c r="F37" s="102"/>
      <c r="G37" s="103"/>
      <c r="H37" s="87" t="s">
        <v>48</v>
      </c>
      <c r="I37" s="88">
        <v>10</v>
      </c>
      <c r="J37" s="88" t="s">
        <v>105</v>
      </c>
      <c r="K37" s="24"/>
      <c r="L37" s="25"/>
      <c r="M37" s="26">
        <f t="shared" si="0"/>
        <v>0</v>
      </c>
    </row>
    <row r="38" spans="1:13" s="72" customFormat="1" ht="24.65" customHeight="1" x14ac:dyDescent="0.25">
      <c r="A38" s="78"/>
      <c r="B38" s="14">
        <v>7</v>
      </c>
      <c r="C38" s="104" t="s">
        <v>78</v>
      </c>
      <c r="D38" s="102"/>
      <c r="E38" s="102"/>
      <c r="F38" s="102"/>
      <c r="G38" s="103"/>
      <c r="H38" s="87" t="s">
        <v>48</v>
      </c>
      <c r="I38" s="88">
        <v>2</v>
      </c>
      <c r="J38" s="88" t="s">
        <v>105</v>
      </c>
      <c r="K38" s="24"/>
      <c r="L38" s="25"/>
      <c r="M38" s="26">
        <f t="shared" si="0"/>
        <v>0</v>
      </c>
    </row>
    <row r="39" spans="1:13" s="72" customFormat="1" ht="24.65" customHeight="1" x14ac:dyDescent="0.25">
      <c r="A39" s="78"/>
      <c r="B39" s="14">
        <v>8</v>
      </c>
      <c r="C39" s="104" t="s">
        <v>79</v>
      </c>
      <c r="D39" s="102"/>
      <c r="E39" s="102"/>
      <c r="F39" s="102"/>
      <c r="G39" s="103"/>
      <c r="H39" s="87" t="s">
        <v>96</v>
      </c>
      <c r="I39" s="88">
        <v>1</v>
      </c>
      <c r="J39" s="88" t="s">
        <v>105</v>
      </c>
      <c r="K39" s="24"/>
      <c r="L39" s="25"/>
      <c r="M39" s="26">
        <f t="shared" si="0"/>
        <v>0</v>
      </c>
    </row>
    <row r="40" spans="1:13" s="72" customFormat="1" ht="24.65" customHeight="1" x14ac:dyDescent="0.25">
      <c r="A40" s="78"/>
      <c r="B40" s="14">
        <v>9</v>
      </c>
      <c r="C40" s="101" t="s">
        <v>80</v>
      </c>
      <c r="D40" s="102"/>
      <c r="E40" s="102"/>
      <c r="F40" s="102"/>
      <c r="G40" s="103"/>
      <c r="H40" s="87" t="s">
        <v>48</v>
      </c>
      <c r="I40" s="88">
        <v>1</v>
      </c>
      <c r="J40" s="88" t="s">
        <v>105</v>
      </c>
      <c r="K40" s="24"/>
      <c r="L40" s="25"/>
      <c r="M40" s="26">
        <f t="shared" si="0"/>
        <v>0</v>
      </c>
    </row>
    <row r="41" spans="1:13" s="72" customFormat="1" ht="24.65" customHeight="1" x14ac:dyDescent="0.25">
      <c r="A41" s="78"/>
      <c r="B41" s="14">
        <v>10</v>
      </c>
      <c r="C41" s="101" t="s">
        <v>81</v>
      </c>
      <c r="D41" s="102"/>
      <c r="E41" s="102"/>
      <c r="F41" s="102"/>
      <c r="G41" s="103"/>
      <c r="H41" s="87" t="s">
        <v>94</v>
      </c>
      <c r="I41" s="88">
        <v>40</v>
      </c>
      <c r="J41" s="88" t="s">
        <v>105</v>
      </c>
      <c r="K41" s="24"/>
      <c r="L41" s="25"/>
      <c r="M41" s="26">
        <f t="shared" si="0"/>
        <v>0</v>
      </c>
    </row>
    <row r="42" spans="1:13" s="72" customFormat="1" ht="24.65" customHeight="1" x14ac:dyDescent="0.25">
      <c r="A42" s="78"/>
      <c r="B42" s="14">
        <v>11</v>
      </c>
      <c r="C42" s="101" t="s">
        <v>82</v>
      </c>
      <c r="D42" s="102"/>
      <c r="E42" s="102"/>
      <c r="F42" s="102"/>
      <c r="G42" s="103"/>
      <c r="H42" s="87" t="s">
        <v>94</v>
      </c>
      <c r="I42" s="88">
        <v>40</v>
      </c>
      <c r="J42" s="88" t="s">
        <v>105</v>
      </c>
      <c r="K42" s="24"/>
      <c r="L42" s="25"/>
      <c r="M42" s="26">
        <f t="shared" si="0"/>
        <v>0</v>
      </c>
    </row>
    <row r="43" spans="1:13" s="72" customFormat="1" ht="24.65" customHeight="1" x14ac:dyDescent="0.25">
      <c r="A43" s="78"/>
      <c r="B43" s="14">
        <v>12</v>
      </c>
      <c r="C43" s="101" t="s">
        <v>83</v>
      </c>
      <c r="D43" s="102"/>
      <c r="E43" s="102"/>
      <c r="F43" s="102"/>
      <c r="G43" s="103"/>
      <c r="H43" s="87" t="s">
        <v>47</v>
      </c>
      <c r="I43" s="88">
        <v>70</v>
      </c>
      <c r="J43" s="88" t="s">
        <v>105</v>
      </c>
      <c r="K43" s="24"/>
      <c r="L43" s="25"/>
      <c r="M43" s="26">
        <f t="shared" si="0"/>
        <v>0</v>
      </c>
    </row>
    <row r="44" spans="1:13" s="72" customFormat="1" ht="24.65" customHeight="1" x14ac:dyDescent="0.25">
      <c r="A44" s="78"/>
      <c r="B44" s="14">
        <v>13</v>
      </c>
      <c r="C44" s="101" t="s">
        <v>84</v>
      </c>
      <c r="D44" s="102"/>
      <c r="E44" s="102"/>
      <c r="F44" s="102"/>
      <c r="G44" s="103"/>
      <c r="H44" s="87" t="s">
        <v>47</v>
      </c>
      <c r="I44" s="88">
        <v>70</v>
      </c>
      <c r="J44" s="88" t="s">
        <v>105</v>
      </c>
      <c r="K44" s="24"/>
      <c r="L44" s="25"/>
      <c r="M44" s="26">
        <f t="shared" si="0"/>
        <v>0</v>
      </c>
    </row>
    <row r="45" spans="1:13" s="72" customFormat="1" ht="24.65" customHeight="1" x14ac:dyDescent="0.25">
      <c r="A45" s="78"/>
      <c r="B45" s="14">
        <v>14</v>
      </c>
      <c r="C45" s="101" t="s">
        <v>85</v>
      </c>
      <c r="D45" s="102"/>
      <c r="E45" s="102"/>
      <c r="F45" s="102"/>
      <c r="G45" s="103"/>
      <c r="H45" s="87" t="s">
        <v>47</v>
      </c>
      <c r="I45" s="88">
        <v>7.2</v>
      </c>
      <c r="J45" s="88" t="s">
        <v>105</v>
      </c>
      <c r="K45" s="24"/>
      <c r="L45" s="25"/>
      <c r="M45" s="26">
        <f t="shared" si="0"/>
        <v>0</v>
      </c>
    </row>
    <row r="46" spans="1:13" s="72" customFormat="1" ht="33" customHeight="1" x14ac:dyDescent="0.25">
      <c r="A46" s="78"/>
      <c r="B46" s="14">
        <v>15</v>
      </c>
      <c r="C46" s="101" t="s">
        <v>109</v>
      </c>
      <c r="D46" s="102"/>
      <c r="E46" s="102"/>
      <c r="F46" s="102"/>
      <c r="G46" s="103"/>
      <c r="H46" s="87" t="s">
        <v>48</v>
      </c>
      <c r="I46" s="88">
        <v>1</v>
      </c>
      <c r="J46" s="88" t="s">
        <v>105</v>
      </c>
      <c r="K46" s="24"/>
      <c r="L46" s="25"/>
      <c r="M46" s="26">
        <f t="shared" si="0"/>
        <v>0</v>
      </c>
    </row>
    <row r="47" spans="1:13" s="80" customFormat="1" ht="24.65" customHeight="1" x14ac:dyDescent="0.25">
      <c r="A47" s="79"/>
      <c r="B47" s="16"/>
      <c r="C47" s="95" t="s">
        <v>99</v>
      </c>
      <c r="D47" s="96"/>
      <c r="E47" s="96"/>
      <c r="F47" s="96"/>
      <c r="G47" s="97"/>
      <c r="H47" s="89"/>
      <c r="I47" s="89"/>
      <c r="J47" s="89" t="s">
        <v>105</v>
      </c>
      <c r="K47" s="27"/>
      <c r="L47" s="28"/>
      <c r="M47" s="29">
        <f>SUM(M32:M46)</f>
        <v>0</v>
      </c>
    </row>
    <row r="48" spans="1:13" s="72" customFormat="1" ht="24.65" customHeight="1" x14ac:dyDescent="0.25">
      <c r="A48" s="78"/>
      <c r="B48" s="13" t="s">
        <v>49</v>
      </c>
      <c r="C48" s="105" t="s">
        <v>66</v>
      </c>
      <c r="D48" s="106"/>
      <c r="E48" s="106"/>
      <c r="F48" s="106"/>
      <c r="G48" s="107"/>
      <c r="H48" s="86"/>
      <c r="I48" s="86"/>
      <c r="J48" s="86"/>
      <c r="K48" s="30"/>
      <c r="L48" s="31"/>
      <c r="M48" s="32"/>
    </row>
    <row r="49" spans="1:13" s="72" customFormat="1" ht="24.65" customHeight="1" x14ac:dyDescent="0.25">
      <c r="A49" s="78"/>
      <c r="B49" s="14">
        <v>1</v>
      </c>
      <c r="C49" s="101" t="s">
        <v>86</v>
      </c>
      <c r="D49" s="102"/>
      <c r="E49" s="102"/>
      <c r="F49" s="102"/>
      <c r="G49" s="103"/>
      <c r="H49" s="87" t="s">
        <v>47</v>
      </c>
      <c r="I49" s="88">
        <v>20.100000000000001</v>
      </c>
      <c r="J49" s="88" t="s">
        <v>105</v>
      </c>
      <c r="K49" s="24"/>
      <c r="L49" s="25"/>
      <c r="M49" s="26">
        <f t="shared" ref="M49:M61" si="1">L49*I49</f>
        <v>0</v>
      </c>
    </row>
    <row r="50" spans="1:13" s="72" customFormat="1" ht="24.65" customHeight="1" x14ac:dyDescent="0.25">
      <c r="A50" s="78"/>
      <c r="B50" s="14">
        <v>2</v>
      </c>
      <c r="C50" s="101" t="s">
        <v>74</v>
      </c>
      <c r="D50" s="102"/>
      <c r="E50" s="102"/>
      <c r="F50" s="102"/>
      <c r="G50" s="103"/>
      <c r="H50" s="87" t="s">
        <v>94</v>
      </c>
      <c r="I50" s="88">
        <v>20</v>
      </c>
      <c r="J50" s="88" t="s">
        <v>105</v>
      </c>
      <c r="K50" s="24"/>
      <c r="L50" s="25"/>
      <c r="M50" s="26">
        <f t="shared" si="1"/>
        <v>0</v>
      </c>
    </row>
    <row r="51" spans="1:13" s="72" customFormat="1" ht="24.65" customHeight="1" x14ac:dyDescent="0.25">
      <c r="A51" s="78"/>
      <c r="B51" s="14">
        <v>3</v>
      </c>
      <c r="C51" s="101" t="s">
        <v>76</v>
      </c>
      <c r="D51" s="102"/>
      <c r="E51" s="102"/>
      <c r="F51" s="102"/>
      <c r="G51" s="103"/>
      <c r="H51" s="87" t="s">
        <v>95</v>
      </c>
      <c r="I51" s="88">
        <v>2</v>
      </c>
      <c r="J51" s="88" t="s">
        <v>105</v>
      </c>
      <c r="K51" s="24"/>
      <c r="L51" s="25"/>
      <c r="M51" s="26">
        <f t="shared" si="1"/>
        <v>0</v>
      </c>
    </row>
    <row r="52" spans="1:13" s="72" customFormat="1" ht="24.65" customHeight="1" x14ac:dyDescent="0.25">
      <c r="A52" s="78"/>
      <c r="B52" s="14">
        <v>4</v>
      </c>
      <c r="C52" s="101" t="s">
        <v>77</v>
      </c>
      <c r="D52" s="102"/>
      <c r="E52" s="102"/>
      <c r="F52" s="102"/>
      <c r="G52" s="103"/>
      <c r="H52" s="87" t="s">
        <v>48</v>
      </c>
      <c r="I52" s="88">
        <v>10</v>
      </c>
      <c r="J52" s="88" t="s">
        <v>105</v>
      </c>
      <c r="K52" s="24"/>
      <c r="L52" s="25"/>
      <c r="M52" s="26">
        <f t="shared" si="1"/>
        <v>0</v>
      </c>
    </row>
    <row r="53" spans="1:13" s="72" customFormat="1" ht="24.65" customHeight="1" x14ac:dyDescent="0.25">
      <c r="A53" s="78"/>
      <c r="B53" s="14">
        <v>5</v>
      </c>
      <c r="C53" s="101" t="s">
        <v>78</v>
      </c>
      <c r="D53" s="102"/>
      <c r="E53" s="102"/>
      <c r="F53" s="102"/>
      <c r="G53" s="103"/>
      <c r="H53" s="87" t="s">
        <v>48</v>
      </c>
      <c r="I53" s="88">
        <v>2</v>
      </c>
      <c r="J53" s="88" t="s">
        <v>105</v>
      </c>
      <c r="K53" s="24"/>
      <c r="L53" s="25"/>
      <c r="M53" s="26">
        <f t="shared" si="1"/>
        <v>0</v>
      </c>
    </row>
    <row r="54" spans="1:13" s="72" customFormat="1" ht="24.65" customHeight="1" x14ac:dyDescent="0.25">
      <c r="A54" s="78"/>
      <c r="B54" s="14">
        <v>6</v>
      </c>
      <c r="C54" s="101" t="s">
        <v>79</v>
      </c>
      <c r="D54" s="102"/>
      <c r="E54" s="102"/>
      <c r="F54" s="102"/>
      <c r="G54" s="103"/>
      <c r="H54" s="87" t="s">
        <v>96</v>
      </c>
      <c r="I54" s="88">
        <v>1</v>
      </c>
      <c r="J54" s="88" t="s">
        <v>105</v>
      </c>
      <c r="K54" s="24"/>
      <c r="L54" s="25"/>
      <c r="M54" s="26">
        <f t="shared" si="1"/>
        <v>0</v>
      </c>
    </row>
    <row r="55" spans="1:13" s="72" customFormat="1" ht="24.65" customHeight="1" x14ac:dyDescent="0.25">
      <c r="A55" s="78"/>
      <c r="B55" s="14">
        <v>7</v>
      </c>
      <c r="C55" s="101" t="s">
        <v>80</v>
      </c>
      <c r="D55" s="102"/>
      <c r="E55" s="102"/>
      <c r="F55" s="102"/>
      <c r="G55" s="103"/>
      <c r="H55" s="87" t="s">
        <v>48</v>
      </c>
      <c r="I55" s="88">
        <v>1</v>
      </c>
      <c r="J55" s="88" t="s">
        <v>105</v>
      </c>
      <c r="K55" s="24"/>
      <c r="L55" s="25"/>
      <c r="M55" s="26">
        <f t="shared" si="1"/>
        <v>0</v>
      </c>
    </row>
    <row r="56" spans="1:13" s="72" customFormat="1" ht="24.65" customHeight="1" x14ac:dyDescent="0.25">
      <c r="A56" s="78"/>
      <c r="B56" s="14">
        <v>8</v>
      </c>
      <c r="C56" s="101" t="s">
        <v>81</v>
      </c>
      <c r="D56" s="102"/>
      <c r="E56" s="102"/>
      <c r="F56" s="102"/>
      <c r="G56" s="103"/>
      <c r="H56" s="87" t="s">
        <v>94</v>
      </c>
      <c r="I56" s="88">
        <v>40</v>
      </c>
      <c r="J56" s="88" t="s">
        <v>105</v>
      </c>
      <c r="K56" s="24"/>
      <c r="L56" s="25"/>
      <c r="M56" s="26">
        <f t="shared" si="1"/>
        <v>0</v>
      </c>
    </row>
    <row r="57" spans="1:13" s="72" customFormat="1" ht="24.65" customHeight="1" x14ac:dyDescent="0.25">
      <c r="A57" s="78"/>
      <c r="B57" s="14">
        <v>9</v>
      </c>
      <c r="C57" s="101" t="s">
        <v>82</v>
      </c>
      <c r="D57" s="102"/>
      <c r="E57" s="102"/>
      <c r="F57" s="102"/>
      <c r="G57" s="103"/>
      <c r="H57" s="87" t="s">
        <v>94</v>
      </c>
      <c r="I57" s="90">
        <v>40</v>
      </c>
      <c r="J57" s="88" t="s">
        <v>105</v>
      </c>
      <c r="K57" s="24"/>
      <c r="L57" s="25"/>
      <c r="M57" s="26">
        <f t="shared" si="1"/>
        <v>0</v>
      </c>
    </row>
    <row r="58" spans="1:13" s="72" customFormat="1" ht="24.65" customHeight="1" x14ac:dyDescent="0.25">
      <c r="A58" s="78"/>
      <c r="B58" s="14">
        <v>10</v>
      </c>
      <c r="C58" s="101" t="s">
        <v>83</v>
      </c>
      <c r="D58" s="102"/>
      <c r="E58" s="102"/>
      <c r="F58" s="102"/>
      <c r="G58" s="103"/>
      <c r="H58" s="87" t="s">
        <v>47</v>
      </c>
      <c r="I58" s="88">
        <v>105</v>
      </c>
      <c r="J58" s="88" t="s">
        <v>105</v>
      </c>
      <c r="K58" s="24"/>
      <c r="L58" s="25"/>
      <c r="M58" s="26">
        <f t="shared" si="1"/>
        <v>0</v>
      </c>
    </row>
    <row r="59" spans="1:13" s="78" customFormat="1" ht="24.65" customHeight="1" x14ac:dyDescent="0.25">
      <c r="B59" s="17">
        <v>11</v>
      </c>
      <c r="C59" s="101" t="s">
        <v>84</v>
      </c>
      <c r="D59" s="102"/>
      <c r="E59" s="102"/>
      <c r="F59" s="102"/>
      <c r="G59" s="103"/>
      <c r="H59" s="90" t="s">
        <v>47</v>
      </c>
      <c r="I59" s="90">
        <v>105</v>
      </c>
      <c r="J59" s="88" t="s">
        <v>105</v>
      </c>
      <c r="K59" s="33"/>
      <c r="L59" s="34"/>
      <c r="M59" s="26">
        <f t="shared" si="1"/>
        <v>0</v>
      </c>
    </row>
    <row r="60" spans="1:13" s="78" customFormat="1" ht="24.65" customHeight="1" x14ac:dyDescent="0.25">
      <c r="B60" s="17">
        <v>12</v>
      </c>
      <c r="C60" s="101" t="s">
        <v>85</v>
      </c>
      <c r="D60" s="102"/>
      <c r="E60" s="102"/>
      <c r="F60" s="102"/>
      <c r="G60" s="103"/>
      <c r="H60" s="90" t="s">
        <v>47</v>
      </c>
      <c r="I60" s="90">
        <v>7.2</v>
      </c>
      <c r="J60" s="88" t="s">
        <v>105</v>
      </c>
      <c r="K60" s="33"/>
      <c r="L60" s="34"/>
      <c r="M60" s="26">
        <f t="shared" si="1"/>
        <v>0</v>
      </c>
    </row>
    <row r="61" spans="1:13" s="72" customFormat="1" ht="36" customHeight="1" x14ac:dyDescent="0.25">
      <c r="A61" s="78"/>
      <c r="B61" s="14">
        <v>13</v>
      </c>
      <c r="C61" s="101" t="s">
        <v>109</v>
      </c>
      <c r="D61" s="102"/>
      <c r="E61" s="102"/>
      <c r="F61" s="102"/>
      <c r="G61" s="103"/>
      <c r="H61" s="87" t="s">
        <v>48</v>
      </c>
      <c r="I61" s="88">
        <v>1</v>
      </c>
      <c r="J61" s="88" t="s">
        <v>105</v>
      </c>
      <c r="K61" s="24"/>
      <c r="L61" s="25"/>
      <c r="M61" s="26">
        <f t="shared" si="1"/>
        <v>0</v>
      </c>
    </row>
    <row r="62" spans="1:13" s="72" customFormat="1" ht="24.65" customHeight="1" x14ac:dyDescent="0.25">
      <c r="A62" s="78"/>
      <c r="B62" s="16"/>
      <c r="C62" s="95" t="s">
        <v>100</v>
      </c>
      <c r="D62" s="96"/>
      <c r="E62" s="96"/>
      <c r="F62" s="96"/>
      <c r="G62" s="97"/>
      <c r="H62" s="89"/>
      <c r="I62" s="89"/>
      <c r="J62" s="89" t="s">
        <v>105</v>
      </c>
      <c r="K62" s="27"/>
      <c r="L62" s="28"/>
      <c r="M62" s="29">
        <f>SUM(M49:M61)</f>
        <v>0</v>
      </c>
    </row>
    <row r="63" spans="1:13" s="72" customFormat="1" ht="24.65" customHeight="1" x14ac:dyDescent="0.25">
      <c r="A63" s="78"/>
      <c r="B63" s="13" t="s">
        <v>50</v>
      </c>
      <c r="C63" s="105" t="s">
        <v>67</v>
      </c>
      <c r="D63" s="106"/>
      <c r="E63" s="106"/>
      <c r="F63" s="106"/>
      <c r="G63" s="107"/>
      <c r="H63" s="86"/>
      <c r="I63" s="86"/>
      <c r="J63" s="86"/>
      <c r="K63" s="30"/>
      <c r="L63" s="31"/>
      <c r="M63" s="32"/>
    </row>
    <row r="64" spans="1:13" s="72" customFormat="1" ht="24.65" customHeight="1" x14ac:dyDescent="0.25">
      <c r="A64" s="78"/>
      <c r="B64" s="14">
        <v>1</v>
      </c>
      <c r="C64" s="101" t="s">
        <v>87</v>
      </c>
      <c r="D64" s="102"/>
      <c r="E64" s="102"/>
      <c r="F64" s="102"/>
      <c r="G64" s="103"/>
      <c r="H64" s="87" t="s">
        <v>47</v>
      </c>
      <c r="I64" s="88">
        <v>21</v>
      </c>
      <c r="J64" s="88" t="s">
        <v>105</v>
      </c>
      <c r="K64" s="24"/>
      <c r="L64" s="25"/>
      <c r="M64" s="26">
        <f t="shared" ref="M64:M76" si="2">L64*I64</f>
        <v>0</v>
      </c>
    </row>
    <row r="65" spans="1:13" s="72" customFormat="1" ht="24.65" customHeight="1" x14ac:dyDescent="0.25">
      <c r="A65" s="78"/>
      <c r="B65" s="14">
        <v>2</v>
      </c>
      <c r="C65" s="101" t="s">
        <v>88</v>
      </c>
      <c r="D65" s="102"/>
      <c r="E65" s="102"/>
      <c r="F65" s="102"/>
      <c r="G65" s="103"/>
      <c r="H65" s="87" t="s">
        <v>94</v>
      </c>
      <c r="I65" s="88">
        <v>20</v>
      </c>
      <c r="J65" s="88" t="s">
        <v>105</v>
      </c>
      <c r="K65" s="24"/>
      <c r="L65" s="25"/>
      <c r="M65" s="26">
        <f t="shared" si="2"/>
        <v>0</v>
      </c>
    </row>
    <row r="66" spans="1:13" s="72" customFormat="1" ht="24.65" customHeight="1" x14ac:dyDescent="0.25">
      <c r="A66" s="78"/>
      <c r="B66" s="14">
        <v>3</v>
      </c>
      <c r="C66" s="101" t="s">
        <v>76</v>
      </c>
      <c r="D66" s="102"/>
      <c r="E66" s="102"/>
      <c r="F66" s="102"/>
      <c r="G66" s="103"/>
      <c r="H66" s="87" t="s">
        <v>95</v>
      </c>
      <c r="I66" s="88">
        <v>2</v>
      </c>
      <c r="J66" s="88" t="s">
        <v>105</v>
      </c>
      <c r="K66" s="24"/>
      <c r="L66" s="25"/>
      <c r="M66" s="26">
        <f t="shared" si="2"/>
        <v>0</v>
      </c>
    </row>
    <row r="67" spans="1:13" s="72" customFormat="1" ht="24.65" customHeight="1" x14ac:dyDescent="0.25">
      <c r="A67" s="78"/>
      <c r="B67" s="14">
        <v>4</v>
      </c>
      <c r="C67" s="101" t="s">
        <v>77</v>
      </c>
      <c r="D67" s="102"/>
      <c r="E67" s="102"/>
      <c r="F67" s="102"/>
      <c r="G67" s="103"/>
      <c r="H67" s="87" t="s">
        <v>48</v>
      </c>
      <c r="I67" s="88">
        <v>10</v>
      </c>
      <c r="J67" s="88" t="s">
        <v>105</v>
      </c>
      <c r="K67" s="24"/>
      <c r="L67" s="25"/>
      <c r="M67" s="26">
        <f t="shared" si="2"/>
        <v>0</v>
      </c>
    </row>
    <row r="68" spans="1:13" s="72" customFormat="1" ht="24.65" customHeight="1" x14ac:dyDescent="0.25">
      <c r="A68" s="78"/>
      <c r="B68" s="14">
        <v>5</v>
      </c>
      <c r="C68" s="101" t="s">
        <v>78</v>
      </c>
      <c r="D68" s="102"/>
      <c r="E68" s="102"/>
      <c r="F68" s="102"/>
      <c r="G68" s="103"/>
      <c r="H68" s="87" t="s">
        <v>48</v>
      </c>
      <c r="I68" s="88">
        <v>2</v>
      </c>
      <c r="J68" s="88" t="s">
        <v>105</v>
      </c>
      <c r="K68" s="24"/>
      <c r="L68" s="25"/>
      <c r="M68" s="26">
        <f t="shared" si="2"/>
        <v>0</v>
      </c>
    </row>
    <row r="69" spans="1:13" s="72" customFormat="1" ht="24.65" customHeight="1" x14ac:dyDescent="0.25">
      <c r="A69" s="78"/>
      <c r="B69" s="14">
        <v>6</v>
      </c>
      <c r="C69" s="101" t="s">
        <v>79</v>
      </c>
      <c r="D69" s="102"/>
      <c r="E69" s="102"/>
      <c r="F69" s="102"/>
      <c r="G69" s="103"/>
      <c r="H69" s="87" t="s">
        <v>96</v>
      </c>
      <c r="I69" s="88">
        <v>1</v>
      </c>
      <c r="J69" s="88" t="s">
        <v>105</v>
      </c>
      <c r="K69" s="24"/>
      <c r="L69" s="25"/>
      <c r="M69" s="26">
        <f t="shared" si="2"/>
        <v>0</v>
      </c>
    </row>
    <row r="70" spans="1:13" s="72" customFormat="1" ht="24.65" customHeight="1" x14ac:dyDescent="0.25">
      <c r="A70" s="78"/>
      <c r="B70" s="14">
        <v>7</v>
      </c>
      <c r="C70" s="101" t="s">
        <v>80</v>
      </c>
      <c r="D70" s="102"/>
      <c r="E70" s="102"/>
      <c r="F70" s="102"/>
      <c r="G70" s="103"/>
      <c r="H70" s="87" t="s">
        <v>48</v>
      </c>
      <c r="I70" s="88">
        <v>1</v>
      </c>
      <c r="J70" s="88" t="s">
        <v>105</v>
      </c>
      <c r="K70" s="24"/>
      <c r="L70" s="25"/>
      <c r="M70" s="26">
        <f t="shared" si="2"/>
        <v>0</v>
      </c>
    </row>
    <row r="71" spans="1:13" s="72" customFormat="1" ht="24.65" customHeight="1" x14ac:dyDescent="0.25">
      <c r="A71" s="78"/>
      <c r="B71" s="14">
        <v>8</v>
      </c>
      <c r="C71" s="101" t="s">
        <v>81</v>
      </c>
      <c r="D71" s="102"/>
      <c r="E71" s="102"/>
      <c r="F71" s="102"/>
      <c r="G71" s="103"/>
      <c r="H71" s="87" t="s">
        <v>94</v>
      </c>
      <c r="I71" s="88">
        <v>40</v>
      </c>
      <c r="J71" s="88" t="s">
        <v>105</v>
      </c>
      <c r="K71" s="24"/>
      <c r="L71" s="25"/>
      <c r="M71" s="26">
        <f t="shared" si="2"/>
        <v>0</v>
      </c>
    </row>
    <row r="72" spans="1:13" s="72" customFormat="1" ht="24.65" customHeight="1" x14ac:dyDescent="0.25">
      <c r="A72" s="78"/>
      <c r="B72" s="14">
        <v>9</v>
      </c>
      <c r="C72" s="101" t="s">
        <v>82</v>
      </c>
      <c r="D72" s="102"/>
      <c r="E72" s="102"/>
      <c r="F72" s="102"/>
      <c r="G72" s="103"/>
      <c r="H72" s="87" t="s">
        <v>94</v>
      </c>
      <c r="I72" s="88">
        <v>40</v>
      </c>
      <c r="J72" s="88" t="s">
        <v>105</v>
      </c>
      <c r="K72" s="24"/>
      <c r="L72" s="25"/>
      <c r="M72" s="26">
        <f t="shared" si="2"/>
        <v>0</v>
      </c>
    </row>
    <row r="73" spans="1:13" s="72" customFormat="1" ht="24.65" customHeight="1" x14ac:dyDescent="0.25">
      <c r="A73" s="78"/>
      <c r="B73" s="14">
        <v>10</v>
      </c>
      <c r="C73" s="101" t="s">
        <v>83</v>
      </c>
      <c r="D73" s="102"/>
      <c r="E73" s="102"/>
      <c r="F73" s="102"/>
      <c r="G73" s="103"/>
      <c r="H73" s="87" t="s">
        <v>47</v>
      </c>
      <c r="I73" s="88">
        <v>85</v>
      </c>
      <c r="J73" s="88" t="s">
        <v>105</v>
      </c>
      <c r="K73" s="24"/>
      <c r="L73" s="25"/>
      <c r="M73" s="26">
        <f t="shared" si="2"/>
        <v>0</v>
      </c>
    </row>
    <row r="74" spans="1:13" s="72" customFormat="1" ht="24.65" customHeight="1" x14ac:dyDescent="0.25">
      <c r="A74" s="78"/>
      <c r="B74" s="14">
        <v>11</v>
      </c>
      <c r="C74" s="101" t="s">
        <v>84</v>
      </c>
      <c r="D74" s="102"/>
      <c r="E74" s="102"/>
      <c r="F74" s="102"/>
      <c r="G74" s="103"/>
      <c r="H74" s="87" t="s">
        <v>47</v>
      </c>
      <c r="I74" s="88">
        <v>85</v>
      </c>
      <c r="J74" s="88" t="s">
        <v>105</v>
      </c>
      <c r="K74" s="24"/>
      <c r="L74" s="25"/>
      <c r="M74" s="26">
        <f t="shared" si="2"/>
        <v>0</v>
      </c>
    </row>
    <row r="75" spans="1:13" s="72" customFormat="1" ht="24.65" customHeight="1" x14ac:dyDescent="0.25">
      <c r="A75" s="78"/>
      <c r="B75" s="14">
        <v>12</v>
      </c>
      <c r="C75" s="101" t="s">
        <v>89</v>
      </c>
      <c r="D75" s="102"/>
      <c r="E75" s="102"/>
      <c r="F75" s="102"/>
      <c r="G75" s="103"/>
      <c r="H75" s="87" t="s">
        <v>47</v>
      </c>
      <c r="I75" s="88">
        <v>5.4</v>
      </c>
      <c r="J75" s="88" t="s">
        <v>105</v>
      </c>
      <c r="K75" s="24"/>
      <c r="L75" s="25"/>
      <c r="M75" s="26">
        <f t="shared" si="2"/>
        <v>0</v>
      </c>
    </row>
    <row r="76" spans="1:13" s="72" customFormat="1" ht="36" customHeight="1" x14ac:dyDescent="0.25">
      <c r="A76" s="78"/>
      <c r="B76" s="14">
        <v>13</v>
      </c>
      <c r="C76" s="101" t="s">
        <v>109</v>
      </c>
      <c r="D76" s="102"/>
      <c r="E76" s="102"/>
      <c r="F76" s="102"/>
      <c r="G76" s="103"/>
      <c r="H76" s="87" t="s">
        <v>48</v>
      </c>
      <c r="I76" s="88">
        <v>1</v>
      </c>
      <c r="J76" s="88" t="s">
        <v>105</v>
      </c>
      <c r="K76" s="24"/>
      <c r="L76" s="25"/>
      <c r="M76" s="26">
        <f t="shared" si="2"/>
        <v>0</v>
      </c>
    </row>
    <row r="77" spans="1:13" s="72" customFormat="1" ht="24.65" customHeight="1" x14ac:dyDescent="0.25">
      <c r="A77" s="78"/>
      <c r="B77" s="16"/>
      <c r="C77" s="95" t="s">
        <v>101</v>
      </c>
      <c r="D77" s="96"/>
      <c r="E77" s="96"/>
      <c r="F77" s="96"/>
      <c r="G77" s="97"/>
      <c r="H77" s="89"/>
      <c r="I77" s="89"/>
      <c r="J77" s="89" t="s">
        <v>105</v>
      </c>
      <c r="K77" s="27"/>
      <c r="L77" s="28"/>
      <c r="M77" s="29">
        <f>SUM(M64:M76)</f>
        <v>0</v>
      </c>
    </row>
    <row r="78" spans="1:13" s="72" customFormat="1" ht="24.65" customHeight="1" x14ac:dyDescent="0.25">
      <c r="A78" s="78"/>
      <c r="B78" s="13" t="s">
        <v>51</v>
      </c>
      <c r="C78" s="105" t="s">
        <v>68</v>
      </c>
      <c r="D78" s="106"/>
      <c r="E78" s="106"/>
      <c r="F78" s="106"/>
      <c r="G78" s="107"/>
      <c r="H78" s="86"/>
      <c r="I78" s="86"/>
      <c r="J78" s="86"/>
      <c r="K78" s="30"/>
      <c r="L78" s="31"/>
      <c r="M78" s="32"/>
    </row>
    <row r="79" spans="1:13" s="72" customFormat="1" ht="24.65" customHeight="1" x14ac:dyDescent="0.25">
      <c r="A79" s="78"/>
      <c r="B79" s="14">
        <v>1</v>
      </c>
      <c r="C79" s="101" t="s">
        <v>87</v>
      </c>
      <c r="D79" s="102"/>
      <c r="E79" s="102"/>
      <c r="F79" s="102"/>
      <c r="G79" s="103"/>
      <c r="H79" s="87" t="s">
        <v>47</v>
      </c>
      <c r="I79" s="88">
        <v>21</v>
      </c>
      <c r="J79" s="88" t="s">
        <v>105</v>
      </c>
      <c r="K79" s="24"/>
      <c r="L79" s="25"/>
      <c r="M79" s="26">
        <f>L79*I79</f>
        <v>0</v>
      </c>
    </row>
    <row r="80" spans="1:13" s="72" customFormat="1" ht="24.65" customHeight="1" x14ac:dyDescent="0.25">
      <c r="A80" s="78"/>
      <c r="B80" s="14">
        <v>2</v>
      </c>
      <c r="C80" s="101" t="s">
        <v>73</v>
      </c>
      <c r="D80" s="102"/>
      <c r="E80" s="102"/>
      <c r="F80" s="102"/>
      <c r="G80" s="103"/>
      <c r="H80" s="87" t="s">
        <v>47</v>
      </c>
      <c r="I80" s="88">
        <v>21</v>
      </c>
      <c r="J80" s="88" t="s">
        <v>105</v>
      </c>
      <c r="K80" s="24"/>
      <c r="L80" s="25"/>
      <c r="M80" s="26">
        <f t="shared" ref="M80:M93" si="3">L80*I80</f>
        <v>0</v>
      </c>
    </row>
    <row r="81" spans="1:13" s="72" customFormat="1" ht="24.65" customHeight="1" x14ac:dyDescent="0.25">
      <c r="A81" s="78"/>
      <c r="B81" s="14">
        <v>3</v>
      </c>
      <c r="C81" s="101" t="s">
        <v>88</v>
      </c>
      <c r="D81" s="102"/>
      <c r="E81" s="102"/>
      <c r="F81" s="102"/>
      <c r="G81" s="103"/>
      <c r="H81" s="87" t="s">
        <v>94</v>
      </c>
      <c r="I81" s="88">
        <v>20</v>
      </c>
      <c r="J81" s="88" t="s">
        <v>105</v>
      </c>
      <c r="K81" s="24"/>
      <c r="L81" s="25"/>
      <c r="M81" s="26">
        <f t="shared" si="3"/>
        <v>0</v>
      </c>
    </row>
    <row r="82" spans="1:13" s="72" customFormat="1" ht="24.65" customHeight="1" x14ac:dyDescent="0.25">
      <c r="A82" s="78"/>
      <c r="B82" s="14">
        <v>4</v>
      </c>
      <c r="C82" s="101" t="s">
        <v>75</v>
      </c>
      <c r="D82" s="102"/>
      <c r="E82" s="102"/>
      <c r="F82" s="102"/>
      <c r="G82" s="103"/>
      <c r="H82" s="87" t="s">
        <v>94</v>
      </c>
      <c r="I82" s="88">
        <v>20</v>
      </c>
      <c r="J82" s="88" t="s">
        <v>105</v>
      </c>
      <c r="K82" s="24"/>
      <c r="L82" s="25"/>
      <c r="M82" s="26">
        <f t="shared" si="3"/>
        <v>0</v>
      </c>
    </row>
    <row r="83" spans="1:13" s="72" customFormat="1" ht="24.65" customHeight="1" x14ac:dyDescent="0.25">
      <c r="A83" s="78"/>
      <c r="B83" s="14">
        <v>5</v>
      </c>
      <c r="C83" s="101" t="s">
        <v>76</v>
      </c>
      <c r="D83" s="102"/>
      <c r="E83" s="102"/>
      <c r="F83" s="102"/>
      <c r="G83" s="103"/>
      <c r="H83" s="87" t="s">
        <v>95</v>
      </c>
      <c r="I83" s="88">
        <v>2</v>
      </c>
      <c r="J83" s="88" t="s">
        <v>105</v>
      </c>
      <c r="K83" s="24"/>
      <c r="L83" s="25"/>
      <c r="M83" s="26">
        <f t="shared" si="3"/>
        <v>0</v>
      </c>
    </row>
    <row r="84" spans="1:13" s="72" customFormat="1" ht="24.65" customHeight="1" x14ac:dyDescent="0.25">
      <c r="A84" s="78"/>
      <c r="B84" s="14">
        <v>6</v>
      </c>
      <c r="C84" s="101" t="s">
        <v>77</v>
      </c>
      <c r="D84" s="102"/>
      <c r="E84" s="102"/>
      <c r="F84" s="102"/>
      <c r="G84" s="103"/>
      <c r="H84" s="87" t="s">
        <v>48</v>
      </c>
      <c r="I84" s="88">
        <v>10</v>
      </c>
      <c r="J84" s="88" t="s">
        <v>105</v>
      </c>
      <c r="K84" s="24"/>
      <c r="L84" s="25"/>
      <c r="M84" s="26">
        <f t="shared" si="3"/>
        <v>0</v>
      </c>
    </row>
    <row r="85" spans="1:13" s="72" customFormat="1" ht="24.65" customHeight="1" x14ac:dyDescent="0.25">
      <c r="A85" s="78"/>
      <c r="B85" s="14">
        <v>7</v>
      </c>
      <c r="C85" s="101" t="s">
        <v>78</v>
      </c>
      <c r="D85" s="102"/>
      <c r="E85" s="102"/>
      <c r="F85" s="102"/>
      <c r="G85" s="103"/>
      <c r="H85" s="87" t="s">
        <v>48</v>
      </c>
      <c r="I85" s="88">
        <v>2</v>
      </c>
      <c r="J85" s="88" t="s">
        <v>105</v>
      </c>
      <c r="K85" s="24"/>
      <c r="L85" s="25"/>
      <c r="M85" s="26">
        <f t="shared" si="3"/>
        <v>0</v>
      </c>
    </row>
    <row r="86" spans="1:13" s="72" customFormat="1" ht="24.65" customHeight="1" x14ac:dyDescent="0.25">
      <c r="A86" s="78"/>
      <c r="B86" s="14">
        <v>8</v>
      </c>
      <c r="C86" s="101" t="s">
        <v>79</v>
      </c>
      <c r="D86" s="102"/>
      <c r="E86" s="102"/>
      <c r="F86" s="102"/>
      <c r="G86" s="103"/>
      <c r="H86" s="87" t="s">
        <v>96</v>
      </c>
      <c r="I86" s="88">
        <v>1</v>
      </c>
      <c r="J86" s="88" t="s">
        <v>105</v>
      </c>
      <c r="K86" s="24"/>
      <c r="L86" s="25"/>
      <c r="M86" s="26">
        <f t="shared" si="3"/>
        <v>0</v>
      </c>
    </row>
    <row r="87" spans="1:13" s="72" customFormat="1" ht="24.65" customHeight="1" x14ac:dyDescent="0.25">
      <c r="A87" s="78"/>
      <c r="B87" s="14">
        <v>9</v>
      </c>
      <c r="C87" s="101" t="s">
        <v>80</v>
      </c>
      <c r="D87" s="102"/>
      <c r="E87" s="102"/>
      <c r="F87" s="102"/>
      <c r="G87" s="103"/>
      <c r="H87" s="87" t="s">
        <v>48</v>
      </c>
      <c r="I87" s="88">
        <v>1</v>
      </c>
      <c r="J87" s="88" t="s">
        <v>105</v>
      </c>
      <c r="K87" s="24"/>
      <c r="L87" s="25"/>
      <c r="M87" s="26">
        <f t="shared" si="3"/>
        <v>0</v>
      </c>
    </row>
    <row r="88" spans="1:13" s="81" customFormat="1" ht="24.65" customHeight="1" x14ac:dyDescent="0.25">
      <c r="B88" s="17">
        <v>10</v>
      </c>
      <c r="C88" s="101" t="s">
        <v>81</v>
      </c>
      <c r="D88" s="102"/>
      <c r="E88" s="102"/>
      <c r="F88" s="102"/>
      <c r="G88" s="103"/>
      <c r="H88" s="90" t="s">
        <v>94</v>
      </c>
      <c r="I88" s="90">
        <v>40</v>
      </c>
      <c r="J88" s="88" t="s">
        <v>105</v>
      </c>
      <c r="K88" s="35"/>
      <c r="L88" s="36"/>
      <c r="M88" s="26">
        <f>L88*I88</f>
        <v>0</v>
      </c>
    </row>
    <row r="89" spans="1:13" s="81" customFormat="1" ht="24.65" customHeight="1" x14ac:dyDescent="0.25">
      <c r="B89" s="17">
        <v>11</v>
      </c>
      <c r="C89" s="101" t="s">
        <v>82</v>
      </c>
      <c r="D89" s="102"/>
      <c r="E89" s="102"/>
      <c r="F89" s="102"/>
      <c r="G89" s="103"/>
      <c r="H89" s="90" t="s">
        <v>94</v>
      </c>
      <c r="I89" s="90">
        <v>40</v>
      </c>
      <c r="J89" s="88" t="s">
        <v>105</v>
      </c>
      <c r="K89" s="35"/>
      <c r="L89" s="36"/>
      <c r="M89" s="26">
        <f t="shared" si="3"/>
        <v>0</v>
      </c>
    </row>
    <row r="90" spans="1:13" s="72" customFormat="1" ht="24.65" customHeight="1" x14ac:dyDescent="0.25">
      <c r="A90" s="78"/>
      <c r="B90" s="14">
        <v>12</v>
      </c>
      <c r="C90" s="101" t="s">
        <v>83</v>
      </c>
      <c r="D90" s="102"/>
      <c r="E90" s="102"/>
      <c r="F90" s="102"/>
      <c r="G90" s="103"/>
      <c r="H90" s="87" t="s">
        <v>47</v>
      </c>
      <c r="I90" s="88">
        <v>70</v>
      </c>
      <c r="J90" s="88" t="s">
        <v>105</v>
      </c>
      <c r="K90" s="24"/>
      <c r="L90" s="25"/>
      <c r="M90" s="26">
        <f t="shared" si="3"/>
        <v>0</v>
      </c>
    </row>
    <row r="91" spans="1:13" s="72" customFormat="1" ht="34.5" customHeight="1" x14ac:dyDescent="0.25">
      <c r="A91" s="78"/>
      <c r="B91" s="14">
        <v>13</v>
      </c>
      <c r="C91" s="101" t="s">
        <v>84</v>
      </c>
      <c r="D91" s="102"/>
      <c r="E91" s="102"/>
      <c r="F91" s="102"/>
      <c r="G91" s="103"/>
      <c r="H91" s="87" t="s">
        <v>47</v>
      </c>
      <c r="I91" s="88">
        <v>70</v>
      </c>
      <c r="J91" s="88" t="s">
        <v>105</v>
      </c>
      <c r="K91" s="24"/>
      <c r="L91" s="25"/>
      <c r="M91" s="26">
        <f t="shared" si="3"/>
        <v>0</v>
      </c>
    </row>
    <row r="92" spans="1:13" s="72" customFormat="1" ht="24.65" customHeight="1" x14ac:dyDescent="0.25">
      <c r="A92" s="78"/>
      <c r="B92" s="14">
        <v>14</v>
      </c>
      <c r="C92" s="101" t="s">
        <v>85</v>
      </c>
      <c r="D92" s="102"/>
      <c r="E92" s="102"/>
      <c r="F92" s="102"/>
      <c r="G92" s="103"/>
      <c r="H92" s="87" t="s">
        <v>47</v>
      </c>
      <c r="I92" s="88">
        <v>7.2</v>
      </c>
      <c r="J92" s="88" t="s">
        <v>105</v>
      </c>
      <c r="K92" s="24"/>
      <c r="L92" s="25"/>
      <c r="M92" s="26">
        <f t="shared" si="3"/>
        <v>0</v>
      </c>
    </row>
    <row r="93" spans="1:13" s="72" customFormat="1" ht="33.75" customHeight="1" x14ac:dyDescent="0.25">
      <c r="A93" s="78"/>
      <c r="B93" s="14">
        <v>15</v>
      </c>
      <c r="C93" s="101" t="s">
        <v>109</v>
      </c>
      <c r="D93" s="102"/>
      <c r="E93" s="102"/>
      <c r="F93" s="102"/>
      <c r="G93" s="103"/>
      <c r="H93" s="87" t="s">
        <v>48</v>
      </c>
      <c r="I93" s="88">
        <v>1</v>
      </c>
      <c r="J93" s="88" t="s">
        <v>105</v>
      </c>
      <c r="K93" s="24"/>
      <c r="L93" s="25"/>
      <c r="M93" s="26">
        <f t="shared" si="3"/>
        <v>0</v>
      </c>
    </row>
    <row r="94" spans="1:13" s="72" customFormat="1" ht="24.65" customHeight="1" x14ac:dyDescent="0.25">
      <c r="A94" s="78"/>
      <c r="B94" s="16"/>
      <c r="C94" s="95" t="s">
        <v>102</v>
      </c>
      <c r="D94" s="96"/>
      <c r="E94" s="96"/>
      <c r="F94" s="96"/>
      <c r="G94" s="97"/>
      <c r="H94" s="89"/>
      <c r="I94" s="89"/>
      <c r="J94" s="89" t="s">
        <v>105</v>
      </c>
      <c r="K94" s="27"/>
      <c r="L94" s="28"/>
      <c r="M94" s="29">
        <f>SUM(M79:M93)</f>
        <v>0</v>
      </c>
    </row>
    <row r="95" spans="1:13" s="72" customFormat="1" ht="24.65" customHeight="1" x14ac:dyDescent="0.25">
      <c r="A95" s="78"/>
      <c r="B95" s="13" t="s">
        <v>52</v>
      </c>
      <c r="C95" s="105" t="s">
        <v>69</v>
      </c>
      <c r="D95" s="106"/>
      <c r="E95" s="106"/>
      <c r="F95" s="106"/>
      <c r="G95" s="107"/>
      <c r="H95" s="86"/>
      <c r="I95" s="86"/>
      <c r="J95" s="86"/>
      <c r="K95" s="30"/>
      <c r="L95" s="31"/>
      <c r="M95" s="32"/>
    </row>
    <row r="96" spans="1:13" s="72" customFormat="1" ht="24.65" customHeight="1" x14ac:dyDescent="0.25">
      <c r="A96" s="78"/>
      <c r="B96" s="14">
        <v>1</v>
      </c>
      <c r="C96" s="101" t="s">
        <v>86</v>
      </c>
      <c r="D96" s="102"/>
      <c r="E96" s="102"/>
      <c r="F96" s="102"/>
      <c r="G96" s="103"/>
      <c r="H96" s="87" t="s">
        <v>47</v>
      </c>
      <c r="I96" s="88">
        <v>21</v>
      </c>
      <c r="J96" s="88" t="s">
        <v>105</v>
      </c>
      <c r="K96" s="24"/>
      <c r="L96" s="25"/>
      <c r="M96" s="26">
        <f t="shared" ref="M96:M110" si="4">L96*I96</f>
        <v>0</v>
      </c>
    </row>
    <row r="97" spans="1:13" s="72" customFormat="1" ht="24.65" customHeight="1" x14ac:dyDescent="0.25">
      <c r="A97" s="78"/>
      <c r="B97" s="14">
        <v>2</v>
      </c>
      <c r="C97" s="101" t="s">
        <v>73</v>
      </c>
      <c r="D97" s="102"/>
      <c r="E97" s="102"/>
      <c r="F97" s="102"/>
      <c r="G97" s="103"/>
      <c r="H97" s="87" t="s">
        <v>47</v>
      </c>
      <c r="I97" s="88">
        <v>21</v>
      </c>
      <c r="J97" s="88" t="s">
        <v>105</v>
      </c>
      <c r="K97" s="24"/>
      <c r="L97" s="25"/>
      <c r="M97" s="26">
        <f t="shared" si="4"/>
        <v>0</v>
      </c>
    </row>
    <row r="98" spans="1:13" s="72" customFormat="1" ht="24.65" customHeight="1" x14ac:dyDescent="0.25">
      <c r="A98" s="78"/>
      <c r="B98" s="14">
        <v>3</v>
      </c>
      <c r="C98" s="101" t="s">
        <v>74</v>
      </c>
      <c r="D98" s="102"/>
      <c r="E98" s="102"/>
      <c r="F98" s="102"/>
      <c r="G98" s="103"/>
      <c r="H98" s="87" t="s">
        <v>94</v>
      </c>
      <c r="I98" s="88">
        <v>20</v>
      </c>
      <c r="J98" s="88" t="s">
        <v>105</v>
      </c>
      <c r="K98" s="24"/>
      <c r="L98" s="25"/>
      <c r="M98" s="26">
        <f t="shared" si="4"/>
        <v>0</v>
      </c>
    </row>
    <row r="99" spans="1:13" s="72" customFormat="1" ht="24.65" customHeight="1" x14ac:dyDescent="0.25">
      <c r="A99" s="78"/>
      <c r="B99" s="14">
        <v>4</v>
      </c>
      <c r="C99" s="101" t="s">
        <v>75</v>
      </c>
      <c r="D99" s="102"/>
      <c r="E99" s="102"/>
      <c r="F99" s="102"/>
      <c r="G99" s="103"/>
      <c r="H99" s="87" t="s">
        <v>94</v>
      </c>
      <c r="I99" s="88">
        <v>20</v>
      </c>
      <c r="J99" s="88" t="s">
        <v>105</v>
      </c>
      <c r="K99" s="24"/>
      <c r="L99" s="25"/>
      <c r="M99" s="26">
        <f t="shared" si="4"/>
        <v>0</v>
      </c>
    </row>
    <row r="100" spans="1:13" s="72" customFormat="1" ht="24.65" customHeight="1" x14ac:dyDescent="0.25">
      <c r="A100" s="78"/>
      <c r="B100" s="14">
        <v>5</v>
      </c>
      <c r="C100" s="101" t="s">
        <v>76</v>
      </c>
      <c r="D100" s="102"/>
      <c r="E100" s="102"/>
      <c r="F100" s="102"/>
      <c r="G100" s="103"/>
      <c r="H100" s="87" t="s">
        <v>95</v>
      </c>
      <c r="I100" s="88">
        <v>2</v>
      </c>
      <c r="J100" s="88" t="s">
        <v>105</v>
      </c>
      <c r="K100" s="24"/>
      <c r="L100" s="25"/>
      <c r="M100" s="26">
        <f t="shared" si="4"/>
        <v>0</v>
      </c>
    </row>
    <row r="101" spans="1:13" s="72" customFormat="1" ht="24.65" customHeight="1" x14ac:dyDescent="0.25">
      <c r="A101" s="78"/>
      <c r="B101" s="14">
        <v>6</v>
      </c>
      <c r="C101" s="101" t="s">
        <v>77</v>
      </c>
      <c r="D101" s="102"/>
      <c r="E101" s="102"/>
      <c r="F101" s="102"/>
      <c r="G101" s="103"/>
      <c r="H101" s="87" t="s">
        <v>48</v>
      </c>
      <c r="I101" s="88">
        <v>10</v>
      </c>
      <c r="J101" s="88" t="s">
        <v>105</v>
      </c>
      <c r="K101" s="24"/>
      <c r="L101" s="25"/>
      <c r="M101" s="26">
        <f t="shared" si="4"/>
        <v>0</v>
      </c>
    </row>
    <row r="102" spans="1:13" s="72" customFormat="1" ht="24.65" customHeight="1" x14ac:dyDescent="0.25">
      <c r="A102" s="78"/>
      <c r="B102" s="14">
        <v>7</v>
      </c>
      <c r="C102" s="101" t="s">
        <v>78</v>
      </c>
      <c r="D102" s="102"/>
      <c r="E102" s="102"/>
      <c r="F102" s="102"/>
      <c r="G102" s="103"/>
      <c r="H102" s="87" t="s">
        <v>48</v>
      </c>
      <c r="I102" s="88">
        <v>2</v>
      </c>
      <c r="J102" s="88" t="s">
        <v>105</v>
      </c>
      <c r="K102" s="24"/>
      <c r="L102" s="25"/>
      <c r="M102" s="26">
        <f t="shared" si="4"/>
        <v>0</v>
      </c>
    </row>
    <row r="103" spans="1:13" s="72" customFormat="1" ht="24.65" customHeight="1" x14ac:dyDescent="0.25">
      <c r="A103" s="78"/>
      <c r="B103" s="14">
        <v>8</v>
      </c>
      <c r="C103" s="101" t="s">
        <v>79</v>
      </c>
      <c r="D103" s="102"/>
      <c r="E103" s="102"/>
      <c r="F103" s="102"/>
      <c r="G103" s="103"/>
      <c r="H103" s="87" t="s">
        <v>96</v>
      </c>
      <c r="I103" s="88">
        <v>1</v>
      </c>
      <c r="J103" s="88" t="s">
        <v>105</v>
      </c>
      <c r="K103" s="24"/>
      <c r="L103" s="25"/>
      <c r="M103" s="26">
        <f t="shared" si="4"/>
        <v>0</v>
      </c>
    </row>
    <row r="104" spans="1:13" s="72" customFormat="1" ht="24.65" customHeight="1" x14ac:dyDescent="0.25">
      <c r="A104" s="78"/>
      <c r="B104" s="14">
        <v>9</v>
      </c>
      <c r="C104" s="101" t="s">
        <v>80</v>
      </c>
      <c r="D104" s="102"/>
      <c r="E104" s="102"/>
      <c r="F104" s="102"/>
      <c r="G104" s="103"/>
      <c r="H104" s="87" t="s">
        <v>48</v>
      </c>
      <c r="I104" s="88">
        <v>1</v>
      </c>
      <c r="J104" s="88" t="s">
        <v>105</v>
      </c>
      <c r="K104" s="24"/>
      <c r="L104" s="25"/>
      <c r="M104" s="26">
        <f t="shared" si="4"/>
        <v>0</v>
      </c>
    </row>
    <row r="105" spans="1:13" s="72" customFormat="1" ht="24.65" customHeight="1" x14ac:dyDescent="0.25">
      <c r="A105" s="78"/>
      <c r="B105" s="14">
        <v>10</v>
      </c>
      <c r="C105" s="101" t="s">
        <v>81</v>
      </c>
      <c r="D105" s="102"/>
      <c r="E105" s="102"/>
      <c r="F105" s="102"/>
      <c r="G105" s="103"/>
      <c r="H105" s="87" t="s">
        <v>94</v>
      </c>
      <c r="I105" s="88">
        <v>40</v>
      </c>
      <c r="J105" s="88" t="s">
        <v>105</v>
      </c>
      <c r="K105" s="24"/>
      <c r="L105" s="25"/>
      <c r="M105" s="26">
        <f t="shared" si="4"/>
        <v>0</v>
      </c>
    </row>
    <row r="106" spans="1:13" s="72" customFormat="1" ht="24.65" customHeight="1" x14ac:dyDescent="0.25">
      <c r="A106" s="78"/>
      <c r="B106" s="14">
        <v>11</v>
      </c>
      <c r="C106" s="101" t="s">
        <v>82</v>
      </c>
      <c r="D106" s="102"/>
      <c r="E106" s="102"/>
      <c r="F106" s="102"/>
      <c r="G106" s="103"/>
      <c r="H106" s="87" t="s">
        <v>94</v>
      </c>
      <c r="I106" s="88">
        <v>40</v>
      </c>
      <c r="J106" s="88" t="s">
        <v>105</v>
      </c>
      <c r="K106" s="24"/>
      <c r="L106" s="25"/>
      <c r="M106" s="26">
        <f t="shared" si="4"/>
        <v>0</v>
      </c>
    </row>
    <row r="107" spans="1:13" s="72" customFormat="1" ht="24.65" customHeight="1" x14ac:dyDescent="0.25">
      <c r="A107" s="78"/>
      <c r="B107" s="14">
        <v>12</v>
      </c>
      <c r="C107" s="101" t="s">
        <v>83</v>
      </c>
      <c r="D107" s="102"/>
      <c r="E107" s="102"/>
      <c r="F107" s="102"/>
      <c r="G107" s="103"/>
      <c r="H107" s="87" t="s">
        <v>47</v>
      </c>
      <c r="I107" s="88">
        <v>70</v>
      </c>
      <c r="J107" s="88" t="s">
        <v>105</v>
      </c>
      <c r="K107" s="24"/>
      <c r="L107" s="25"/>
      <c r="M107" s="26">
        <f t="shared" si="4"/>
        <v>0</v>
      </c>
    </row>
    <row r="108" spans="1:13" s="72" customFormat="1" ht="24.65" customHeight="1" x14ac:dyDescent="0.25">
      <c r="A108" s="78"/>
      <c r="B108" s="14">
        <v>13</v>
      </c>
      <c r="C108" s="101" t="s">
        <v>84</v>
      </c>
      <c r="D108" s="102"/>
      <c r="E108" s="102"/>
      <c r="F108" s="102"/>
      <c r="G108" s="103"/>
      <c r="H108" s="87" t="s">
        <v>47</v>
      </c>
      <c r="I108" s="88">
        <v>70</v>
      </c>
      <c r="J108" s="88" t="s">
        <v>105</v>
      </c>
      <c r="K108" s="24"/>
      <c r="L108" s="25"/>
      <c r="M108" s="26">
        <f t="shared" si="4"/>
        <v>0</v>
      </c>
    </row>
    <row r="109" spans="1:13" s="72" customFormat="1" ht="24.65" customHeight="1" x14ac:dyDescent="0.25">
      <c r="A109" s="78"/>
      <c r="B109" s="14">
        <v>14</v>
      </c>
      <c r="C109" s="101" t="s">
        <v>85</v>
      </c>
      <c r="D109" s="102"/>
      <c r="E109" s="102"/>
      <c r="F109" s="102"/>
      <c r="G109" s="103"/>
      <c r="H109" s="87" t="s">
        <v>47</v>
      </c>
      <c r="I109" s="88">
        <v>7.2</v>
      </c>
      <c r="J109" s="88" t="s">
        <v>105</v>
      </c>
      <c r="K109" s="24"/>
      <c r="L109" s="25"/>
      <c r="M109" s="26">
        <f t="shared" si="4"/>
        <v>0</v>
      </c>
    </row>
    <row r="110" spans="1:13" s="72" customFormat="1" ht="38.25" customHeight="1" x14ac:dyDescent="0.25">
      <c r="A110" s="78"/>
      <c r="B110" s="14">
        <v>15</v>
      </c>
      <c r="C110" s="101" t="s">
        <v>109</v>
      </c>
      <c r="D110" s="102"/>
      <c r="E110" s="102"/>
      <c r="F110" s="102"/>
      <c r="G110" s="103"/>
      <c r="H110" s="87" t="s">
        <v>48</v>
      </c>
      <c r="I110" s="88">
        <v>1</v>
      </c>
      <c r="J110" s="88" t="s">
        <v>105</v>
      </c>
      <c r="K110" s="24"/>
      <c r="L110" s="25"/>
      <c r="M110" s="26">
        <f t="shared" si="4"/>
        <v>0</v>
      </c>
    </row>
    <row r="111" spans="1:13" s="72" customFormat="1" ht="24.65" customHeight="1" x14ac:dyDescent="0.25">
      <c r="A111" s="78"/>
      <c r="B111" s="16"/>
      <c r="C111" s="95" t="s">
        <v>103</v>
      </c>
      <c r="D111" s="96"/>
      <c r="E111" s="96"/>
      <c r="F111" s="96"/>
      <c r="G111" s="97"/>
      <c r="H111" s="89"/>
      <c r="I111" s="89"/>
      <c r="J111" s="89" t="s">
        <v>105</v>
      </c>
      <c r="K111" s="27"/>
      <c r="L111" s="28"/>
      <c r="M111" s="29">
        <f>SUM(M96:M110)</f>
        <v>0</v>
      </c>
    </row>
    <row r="112" spans="1:13" s="72" customFormat="1" ht="24.65" customHeight="1" x14ac:dyDescent="0.25">
      <c r="A112" s="78"/>
      <c r="B112" s="13" t="s">
        <v>70</v>
      </c>
      <c r="C112" s="105" t="s">
        <v>71</v>
      </c>
      <c r="D112" s="106"/>
      <c r="E112" s="106"/>
      <c r="F112" s="106"/>
      <c r="G112" s="107"/>
      <c r="H112" s="86"/>
      <c r="I112" s="86"/>
      <c r="J112" s="86"/>
      <c r="K112" s="30"/>
      <c r="L112" s="31"/>
      <c r="M112" s="32"/>
    </row>
    <row r="113" spans="1:13" s="72" customFormat="1" ht="24.65" customHeight="1" x14ac:dyDescent="0.25">
      <c r="A113" s="78"/>
      <c r="B113" s="14">
        <v>1</v>
      </c>
      <c r="C113" s="101" t="s">
        <v>90</v>
      </c>
      <c r="D113" s="102"/>
      <c r="E113" s="102"/>
      <c r="F113" s="102"/>
      <c r="G113" s="103"/>
      <c r="H113" s="87" t="s">
        <v>46</v>
      </c>
      <c r="I113" s="88">
        <v>2.1</v>
      </c>
      <c r="J113" s="88" t="s">
        <v>105</v>
      </c>
      <c r="K113" s="24"/>
      <c r="L113" s="25"/>
      <c r="M113" s="26">
        <f t="shared" ref="M113:M131" si="5">L113*I113</f>
        <v>0</v>
      </c>
    </row>
    <row r="114" spans="1:13" s="72" customFormat="1" ht="24.65" customHeight="1" x14ac:dyDescent="0.25">
      <c r="A114" s="78"/>
      <c r="B114" s="14">
        <v>2</v>
      </c>
      <c r="C114" s="104" t="s">
        <v>91</v>
      </c>
      <c r="D114" s="102"/>
      <c r="E114" s="102"/>
      <c r="F114" s="102"/>
      <c r="G114" s="103"/>
      <c r="H114" s="87" t="s">
        <v>97</v>
      </c>
      <c r="I114" s="88">
        <v>2.1000000000000001E-2</v>
      </c>
      <c r="J114" s="88" t="s">
        <v>105</v>
      </c>
      <c r="K114" s="24"/>
      <c r="L114" s="25"/>
      <c r="M114" s="26">
        <f t="shared" si="5"/>
        <v>0</v>
      </c>
    </row>
    <row r="115" spans="1:13" s="72" customFormat="1" ht="24.65" customHeight="1" x14ac:dyDescent="0.25">
      <c r="A115" s="78"/>
      <c r="B115" s="14">
        <v>3</v>
      </c>
      <c r="C115" s="101" t="s">
        <v>92</v>
      </c>
      <c r="D115" s="102"/>
      <c r="E115" s="102"/>
      <c r="F115" s="102"/>
      <c r="G115" s="103"/>
      <c r="H115" s="87" t="s">
        <v>46</v>
      </c>
      <c r="I115" s="88">
        <v>2.1</v>
      </c>
      <c r="J115" s="88" t="s">
        <v>105</v>
      </c>
      <c r="K115" s="24"/>
      <c r="L115" s="25"/>
      <c r="M115" s="26">
        <f t="shared" si="5"/>
        <v>0</v>
      </c>
    </row>
    <row r="116" spans="1:13" s="72" customFormat="1" ht="24.65" customHeight="1" x14ac:dyDescent="0.25">
      <c r="A116" s="78"/>
      <c r="B116" s="14">
        <v>4</v>
      </c>
      <c r="C116" s="101" t="s">
        <v>86</v>
      </c>
      <c r="D116" s="102"/>
      <c r="E116" s="102"/>
      <c r="F116" s="102"/>
      <c r="G116" s="103"/>
      <c r="H116" s="87" t="s">
        <v>47</v>
      </c>
      <c r="I116" s="88">
        <v>21</v>
      </c>
      <c r="J116" s="88" t="s">
        <v>105</v>
      </c>
      <c r="K116" s="24"/>
      <c r="L116" s="25"/>
      <c r="M116" s="26">
        <f t="shared" si="5"/>
        <v>0</v>
      </c>
    </row>
    <row r="117" spans="1:13" s="81" customFormat="1" ht="24.65" customHeight="1" x14ac:dyDescent="0.25">
      <c r="B117" s="17">
        <v>5</v>
      </c>
      <c r="C117" s="101" t="s">
        <v>73</v>
      </c>
      <c r="D117" s="102"/>
      <c r="E117" s="102"/>
      <c r="F117" s="102"/>
      <c r="G117" s="103"/>
      <c r="H117" s="90" t="s">
        <v>47</v>
      </c>
      <c r="I117" s="90">
        <v>21</v>
      </c>
      <c r="J117" s="88" t="s">
        <v>105</v>
      </c>
      <c r="K117" s="35"/>
      <c r="L117" s="36"/>
      <c r="M117" s="26">
        <f t="shared" si="5"/>
        <v>0</v>
      </c>
    </row>
    <row r="118" spans="1:13" s="81" customFormat="1" ht="24.65" customHeight="1" x14ac:dyDescent="0.25">
      <c r="B118" s="17">
        <v>6</v>
      </c>
      <c r="C118" s="101" t="s">
        <v>88</v>
      </c>
      <c r="D118" s="102"/>
      <c r="E118" s="102"/>
      <c r="F118" s="102"/>
      <c r="G118" s="103"/>
      <c r="H118" s="90" t="s">
        <v>94</v>
      </c>
      <c r="I118" s="90">
        <v>20</v>
      </c>
      <c r="J118" s="88" t="s">
        <v>105</v>
      </c>
      <c r="K118" s="35"/>
      <c r="L118" s="36"/>
      <c r="M118" s="26">
        <f t="shared" si="5"/>
        <v>0</v>
      </c>
    </row>
    <row r="119" spans="1:13" s="72" customFormat="1" ht="24.65" customHeight="1" x14ac:dyDescent="0.25">
      <c r="A119" s="78"/>
      <c r="B119" s="14">
        <v>7</v>
      </c>
      <c r="C119" s="101" t="s">
        <v>75</v>
      </c>
      <c r="D119" s="102"/>
      <c r="E119" s="102"/>
      <c r="F119" s="102"/>
      <c r="G119" s="103"/>
      <c r="H119" s="87" t="s">
        <v>94</v>
      </c>
      <c r="I119" s="88">
        <v>20</v>
      </c>
      <c r="J119" s="88" t="s">
        <v>105</v>
      </c>
      <c r="K119" s="24"/>
      <c r="L119" s="25"/>
      <c r="M119" s="26">
        <f t="shared" si="5"/>
        <v>0</v>
      </c>
    </row>
    <row r="120" spans="1:13" s="72" customFormat="1" ht="24.65" customHeight="1" x14ac:dyDescent="0.25">
      <c r="A120" s="78"/>
      <c r="B120" s="14">
        <v>8</v>
      </c>
      <c r="C120" s="101" t="s">
        <v>76</v>
      </c>
      <c r="D120" s="102"/>
      <c r="E120" s="102"/>
      <c r="F120" s="102"/>
      <c r="G120" s="103"/>
      <c r="H120" s="87" t="s">
        <v>95</v>
      </c>
      <c r="I120" s="88">
        <v>2</v>
      </c>
      <c r="J120" s="88" t="s">
        <v>105</v>
      </c>
      <c r="K120" s="24"/>
      <c r="L120" s="25"/>
      <c r="M120" s="26">
        <f t="shared" si="5"/>
        <v>0</v>
      </c>
    </row>
    <row r="121" spans="1:13" s="72" customFormat="1" ht="24.65" customHeight="1" x14ac:dyDescent="0.25">
      <c r="A121" s="78"/>
      <c r="B121" s="14">
        <v>9</v>
      </c>
      <c r="C121" s="101" t="s">
        <v>77</v>
      </c>
      <c r="D121" s="102"/>
      <c r="E121" s="102"/>
      <c r="F121" s="102"/>
      <c r="G121" s="103"/>
      <c r="H121" s="87" t="s">
        <v>48</v>
      </c>
      <c r="I121" s="88">
        <v>10</v>
      </c>
      <c r="J121" s="88" t="s">
        <v>105</v>
      </c>
      <c r="K121" s="24"/>
      <c r="L121" s="25"/>
      <c r="M121" s="26">
        <f t="shared" si="5"/>
        <v>0</v>
      </c>
    </row>
    <row r="122" spans="1:13" s="72" customFormat="1" ht="24.65" customHeight="1" x14ac:dyDescent="0.25">
      <c r="A122" s="78"/>
      <c r="B122" s="14">
        <v>10</v>
      </c>
      <c r="C122" s="101" t="s">
        <v>78</v>
      </c>
      <c r="D122" s="102"/>
      <c r="E122" s="102"/>
      <c r="F122" s="102"/>
      <c r="G122" s="103"/>
      <c r="H122" s="87" t="s">
        <v>48</v>
      </c>
      <c r="I122" s="88">
        <v>2</v>
      </c>
      <c r="J122" s="88" t="s">
        <v>105</v>
      </c>
      <c r="K122" s="24"/>
      <c r="L122" s="25"/>
      <c r="M122" s="26">
        <f t="shared" si="5"/>
        <v>0</v>
      </c>
    </row>
    <row r="123" spans="1:13" s="72" customFormat="1" ht="24.65" customHeight="1" x14ac:dyDescent="0.25">
      <c r="A123" s="78"/>
      <c r="B123" s="14">
        <v>11</v>
      </c>
      <c r="C123" s="101" t="s">
        <v>79</v>
      </c>
      <c r="D123" s="102"/>
      <c r="E123" s="102"/>
      <c r="F123" s="102"/>
      <c r="G123" s="103"/>
      <c r="H123" s="87" t="s">
        <v>96</v>
      </c>
      <c r="I123" s="88">
        <v>1</v>
      </c>
      <c r="J123" s="88" t="s">
        <v>105</v>
      </c>
      <c r="K123" s="24"/>
      <c r="L123" s="25"/>
      <c r="M123" s="26">
        <f t="shared" si="5"/>
        <v>0</v>
      </c>
    </row>
    <row r="124" spans="1:13" s="72" customFormat="1" ht="24.65" customHeight="1" x14ac:dyDescent="0.25">
      <c r="A124" s="78"/>
      <c r="B124" s="14">
        <v>12</v>
      </c>
      <c r="C124" s="101" t="s">
        <v>80</v>
      </c>
      <c r="D124" s="102"/>
      <c r="E124" s="102"/>
      <c r="F124" s="102"/>
      <c r="G124" s="103"/>
      <c r="H124" s="87" t="s">
        <v>48</v>
      </c>
      <c r="I124" s="88">
        <v>1</v>
      </c>
      <c r="J124" s="88" t="s">
        <v>105</v>
      </c>
      <c r="K124" s="24"/>
      <c r="L124" s="25"/>
      <c r="M124" s="26">
        <f t="shared" si="5"/>
        <v>0</v>
      </c>
    </row>
    <row r="125" spans="1:13" s="72" customFormat="1" ht="24.65" customHeight="1" x14ac:dyDescent="0.25">
      <c r="A125" s="78"/>
      <c r="B125" s="14">
        <v>13</v>
      </c>
      <c r="C125" s="104" t="s">
        <v>81</v>
      </c>
      <c r="D125" s="102"/>
      <c r="E125" s="102"/>
      <c r="F125" s="102"/>
      <c r="G125" s="103"/>
      <c r="H125" s="88" t="s">
        <v>94</v>
      </c>
      <c r="I125" s="88">
        <v>40</v>
      </c>
      <c r="J125" s="88" t="s">
        <v>105</v>
      </c>
      <c r="K125" s="24"/>
      <c r="L125" s="25"/>
      <c r="M125" s="26">
        <f t="shared" si="5"/>
        <v>0</v>
      </c>
    </row>
    <row r="126" spans="1:13" s="72" customFormat="1" ht="24.65" customHeight="1" x14ac:dyDescent="0.25">
      <c r="A126" s="78"/>
      <c r="B126" s="14">
        <v>14</v>
      </c>
      <c r="C126" s="101" t="s">
        <v>82</v>
      </c>
      <c r="D126" s="102"/>
      <c r="E126" s="102"/>
      <c r="F126" s="102"/>
      <c r="G126" s="103"/>
      <c r="H126" s="87" t="s">
        <v>94</v>
      </c>
      <c r="I126" s="88">
        <v>40</v>
      </c>
      <c r="J126" s="88" t="s">
        <v>105</v>
      </c>
      <c r="K126" s="24"/>
      <c r="L126" s="25"/>
      <c r="M126" s="26">
        <f t="shared" si="5"/>
        <v>0</v>
      </c>
    </row>
    <row r="127" spans="1:13" s="72" customFormat="1" ht="24.65" customHeight="1" x14ac:dyDescent="0.25">
      <c r="A127" s="78"/>
      <c r="B127" s="14">
        <v>15</v>
      </c>
      <c r="C127" s="101" t="s">
        <v>83</v>
      </c>
      <c r="D127" s="102"/>
      <c r="E127" s="102"/>
      <c r="F127" s="102"/>
      <c r="G127" s="103"/>
      <c r="H127" s="87" t="s">
        <v>47</v>
      </c>
      <c r="I127" s="88">
        <v>70</v>
      </c>
      <c r="J127" s="88" t="s">
        <v>105</v>
      </c>
      <c r="K127" s="24"/>
      <c r="L127" s="25"/>
      <c r="M127" s="26">
        <f t="shared" si="5"/>
        <v>0</v>
      </c>
    </row>
    <row r="128" spans="1:13" s="72" customFormat="1" ht="24.65" customHeight="1" x14ac:dyDescent="0.25">
      <c r="A128" s="78"/>
      <c r="B128" s="14">
        <v>16</v>
      </c>
      <c r="C128" s="101" t="s">
        <v>84</v>
      </c>
      <c r="D128" s="102"/>
      <c r="E128" s="102"/>
      <c r="F128" s="102"/>
      <c r="G128" s="103"/>
      <c r="H128" s="87" t="s">
        <v>47</v>
      </c>
      <c r="I128" s="88">
        <v>70</v>
      </c>
      <c r="J128" s="88" t="s">
        <v>105</v>
      </c>
      <c r="K128" s="24"/>
      <c r="L128" s="25"/>
      <c r="M128" s="26">
        <f t="shared" si="5"/>
        <v>0</v>
      </c>
    </row>
    <row r="129" spans="1:13" s="72" customFormat="1" ht="24.65" customHeight="1" x14ac:dyDescent="0.25">
      <c r="A129" s="78"/>
      <c r="B129" s="14">
        <v>17</v>
      </c>
      <c r="C129" s="101" t="s">
        <v>85</v>
      </c>
      <c r="D129" s="102"/>
      <c r="E129" s="102"/>
      <c r="F129" s="102"/>
      <c r="G129" s="103"/>
      <c r="H129" s="87" t="s">
        <v>47</v>
      </c>
      <c r="I129" s="88">
        <v>7.2</v>
      </c>
      <c r="J129" s="88" t="s">
        <v>105</v>
      </c>
      <c r="K129" s="24"/>
      <c r="L129" s="25"/>
      <c r="M129" s="26">
        <f t="shared" si="5"/>
        <v>0</v>
      </c>
    </row>
    <row r="130" spans="1:13" s="72" customFormat="1" ht="24.65" customHeight="1" x14ac:dyDescent="0.25">
      <c r="A130" s="78"/>
      <c r="B130" s="14">
        <v>18</v>
      </c>
      <c r="C130" s="101" t="s">
        <v>93</v>
      </c>
      <c r="D130" s="102"/>
      <c r="E130" s="102"/>
      <c r="F130" s="102"/>
      <c r="G130" s="103"/>
      <c r="H130" s="87" t="s">
        <v>47</v>
      </c>
      <c r="I130" s="88">
        <v>2.9</v>
      </c>
      <c r="J130" s="88" t="s">
        <v>105</v>
      </c>
      <c r="K130" s="24"/>
      <c r="L130" s="25"/>
      <c r="M130" s="26">
        <f t="shared" si="5"/>
        <v>0</v>
      </c>
    </row>
    <row r="131" spans="1:13" s="72" customFormat="1" ht="32.25" customHeight="1" x14ac:dyDescent="0.25">
      <c r="A131" s="78"/>
      <c r="B131" s="14">
        <v>19</v>
      </c>
      <c r="C131" s="101" t="s">
        <v>109</v>
      </c>
      <c r="D131" s="102"/>
      <c r="E131" s="102"/>
      <c r="F131" s="102"/>
      <c r="G131" s="103"/>
      <c r="H131" s="87" t="s">
        <v>48</v>
      </c>
      <c r="I131" s="88">
        <v>1</v>
      </c>
      <c r="J131" s="88" t="s">
        <v>105</v>
      </c>
      <c r="K131" s="24"/>
      <c r="L131" s="25"/>
      <c r="M131" s="26">
        <f t="shared" si="5"/>
        <v>0</v>
      </c>
    </row>
    <row r="132" spans="1:13" s="72" customFormat="1" ht="24.65" customHeight="1" x14ac:dyDescent="0.25">
      <c r="A132" s="78"/>
      <c r="B132" s="16"/>
      <c r="C132" s="95" t="s">
        <v>104</v>
      </c>
      <c r="D132" s="96"/>
      <c r="E132" s="96"/>
      <c r="F132" s="96"/>
      <c r="G132" s="97"/>
      <c r="H132" s="89"/>
      <c r="I132" s="89"/>
      <c r="J132" s="89" t="s">
        <v>105</v>
      </c>
      <c r="K132" s="27"/>
      <c r="L132" s="28"/>
      <c r="M132" s="29">
        <f>SUM(M113:M131)</f>
        <v>0</v>
      </c>
    </row>
    <row r="133" spans="1:13" ht="24.65" customHeight="1" thickBot="1" x14ac:dyDescent="0.3">
      <c r="A133" s="39"/>
      <c r="B133" s="169" t="s">
        <v>53</v>
      </c>
      <c r="C133" s="170"/>
      <c r="D133" s="170"/>
      <c r="E133" s="170"/>
      <c r="F133" s="170"/>
      <c r="G133" s="170"/>
      <c r="H133" s="170"/>
      <c r="I133" s="170"/>
      <c r="J133" s="170"/>
      <c r="K133" s="170"/>
      <c r="L133" s="170"/>
      <c r="M133" s="171"/>
    </row>
    <row r="134" spans="1:13" ht="23.15" customHeight="1" x14ac:dyDescent="0.25">
      <c r="A134" s="39"/>
      <c r="B134" s="37" t="s">
        <v>54</v>
      </c>
      <c r="C134" s="37"/>
      <c r="H134" s="39"/>
      <c r="I134" s="40"/>
      <c r="K134" s="161" t="s">
        <v>55</v>
      </c>
      <c r="L134" s="162"/>
      <c r="M134" s="41">
        <f>M132+M111+M94+M77+M62+M47</f>
        <v>0</v>
      </c>
    </row>
    <row r="135" spans="1:13" ht="23.15" customHeight="1" x14ac:dyDescent="0.25">
      <c r="A135" s="39"/>
      <c r="B135" s="37"/>
      <c r="C135" s="42"/>
      <c r="K135" s="167" t="s">
        <v>56</v>
      </c>
      <c r="L135" s="168"/>
      <c r="M135" s="44"/>
    </row>
    <row r="136" spans="1:13" ht="23.15" customHeight="1" thickBot="1" x14ac:dyDescent="0.3">
      <c r="A136" s="39"/>
      <c r="B136" s="39"/>
      <c r="K136" s="159" t="s">
        <v>57</v>
      </c>
      <c r="L136" s="160"/>
      <c r="M136" s="45">
        <f>M135+M134</f>
        <v>0</v>
      </c>
    </row>
    <row r="137" spans="1:13" ht="23.15" customHeight="1" x14ac:dyDescent="0.25">
      <c r="A137" s="39"/>
      <c r="B137" s="39"/>
      <c r="C137" s="59"/>
      <c r="K137" s="82"/>
      <c r="L137" s="83"/>
      <c r="M137" s="84"/>
    </row>
    <row r="138" spans="1:13" ht="51.75" customHeight="1" x14ac:dyDescent="0.25">
      <c r="A138" s="39"/>
      <c r="B138" s="39"/>
      <c r="C138" s="91"/>
      <c r="D138" s="91"/>
      <c r="E138" s="91"/>
      <c r="F138" s="91"/>
      <c r="G138" s="91"/>
      <c r="H138" s="91"/>
      <c r="I138" s="91"/>
      <c r="J138" s="91"/>
    </row>
    <row r="139" spans="1:13" ht="46.5" customHeight="1" x14ac:dyDescent="0.25">
      <c r="C139" s="91"/>
      <c r="D139" s="91"/>
      <c r="E139" s="91"/>
      <c r="F139" s="91"/>
      <c r="G139" s="91"/>
      <c r="H139" s="91"/>
      <c r="I139" s="91"/>
      <c r="J139" s="91"/>
    </row>
    <row r="140" spans="1:13" ht="23.15" customHeight="1" x14ac:dyDescent="0.25">
      <c r="C140" s="85"/>
    </row>
    <row r="141" spans="1:13" ht="23.15" customHeight="1" x14ac:dyDescent="0.25">
      <c r="C141" s="85"/>
    </row>
  </sheetData>
  <sheetProtection algorithmName="SHA-512" hashValue="t8r6eW42F1WF5gGQTHdoedjRJTPFckZID6CZdTTWw95VMiz9IUFQaN58CX9RHv+B/SshqEQSM8IaR2FvF9Y04Q==" saltValue="7cnkTNIXQPx0Ms54k9Hz2w==" spinCount="100000" sheet="1" objects="1" scenarios="1"/>
  <mergeCells count="158">
    <mergeCell ref="C117:G117"/>
    <mergeCell ref="I8:I9"/>
    <mergeCell ref="C57:G57"/>
    <mergeCell ref="C58:G58"/>
    <mergeCell ref="C31:G31"/>
    <mergeCell ref="C38:G38"/>
    <mergeCell ref="C39:G39"/>
    <mergeCell ref="C40:G40"/>
    <mergeCell ref="C41:G41"/>
    <mergeCell ref="C55:G55"/>
    <mergeCell ref="C32:G32"/>
    <mergeCell ref="C33:G33"/>
    <mergeCell ref="C34:G34"/>
    <mergeCell ref="C42:G42"/>
    <mergeCell ref="C43:G43"/>
    <mergeCell ref="C44:G44"/>
    <mergeCell ref="C45:G45"/>
    <mergeCell ref="C75:G75"/>
    <mergeCell ref="C76:G76"/>
    <mergeCell ref="C77:G77"/>
    <mergeCell ref="C78:G78"/>
    <mergeCell ref="C79:G79"/>
    <mergeCell ref="B22:C22"/>
    <mergeCell ref="D22:E22"/>
    <mergeCell ref="K136:L136"/>
    <mergeCell ref="K134:L134"/>
    <mergeCell ref="L23:M23"/>
    <mergeCell ref="C52:G52"/>
    <mergeCell ref="B28:M28"/>
    <mergeCell ref="B29:I29"/>
    <mergeCell ref="J29:M29"/>
    <mergeCell ref="C30:G30"/>
    <mergeCell ref="C51:G51"/>
    <mergeCell ref="C53:G53"/>
    <mergeCell ref="C54:G54"/>
    <mergeCell ref="K135:L135"/>
    <mergeCell ref="C60:G60"/>
    <mergeCell ref="C61:G61"/>
    <mergeCell ref="C62:G62"/>
    <mergeCell ref="C63:G63"/>
    <mergeCell ref="C35:G35"/>
    <mergeCell ref="C36:G36"/>
    <mergeCell ref="C37:G37"/>
    <mergeCell ref="B133:M133"/>
    <mergeCell ref="G23:J23"/>
    <mergeCell ref="C64:G64"/>
    <mergeCell ref="C65:G65"/>
    <mergeCell ref="C66:G66"/>
    <mergeCell ref="B3:C3"/>
    <mergeCell ref="D3:E3"/>
    <mergeCell ref="B5:M5"/>
    <mergeCell ref="B7:I7"/>
    <mergeCell ref="J7:M7"/>
    <mergeCell ref="F3:G3"/>
    <mergeCell ref="L10:M11"/>
    <mergeCell ref="L8:M9"/>
    <mergeCell ref="J8:K9"/>
    <mergeCell ref="L12:M13"/>
    <mergeCell ref="B15:M15"/>
    <mergeCell ref="B17:E17"/>
    <mergeCell ref="G17:M17"/>
    <mergeCell ref="B18:C18"/>
    <mergeCell ref="D18:E18"/>
    <mergeCell ref="F10:G13"/>
    <mergeCell ref="G18:J18"/>
    <mergeCell ref="L18:M18"/>
    <mergeCell ref="J10:K11"/>
    <mergeCell ref="J12:K13"/>
    <mergeCell ref="B8:B13"/>
    <mergeCell ref="E10:E13"/>
    <mergeCell ref="C8:D13"/>
    <mergeCell ref="H8:H13"/>
    <mergeCell ref="E8:E9"/>
    <mergeCell ref="F8:G9"/>
    <mergeCell ref="L19:M19"/>
    <mergeCell ref="B20:C20"/>
    <mergeCell ref="D20:E20"/>
    <mergeCell ref="G20:J20"/>
    <mergeCell ref="L20:M20"/>
    <mergeCell ref="B19:C19"/>
    <mergeCell ref="D19:E19"/>
    <mergeCell ref="G19:J19"/>
    <mergeCell ref="D21:E21"/>
    <mergeCell ref="G21:J21"/>
    <mergeCell ref="B21:C21"/>
    <mergeCell ref="L21:M21"/>
    <mergeCell ref="G22:J22"/>
    <mergeCell ref="L22:M22"/>
    <mergeCell ref="C67:G67"/>
    <mergeCell ref="C68:G68"/>
    <mergeCell ref="C69:G69"/>
    <mergeCell ref="C70:G70"/>
    <mergeCell ref="C71:G71"/>
    <mergeCell ref="C59:G59"/>
    <mergeCell ref="C80:G80"/>
    <mergeCell ref="C72:G72"/>
    <mergeCell ref="C73:G73"/>
    <mergeCell ref="C74:G74"/>
    <mergeCell ref="C46:G46"/>
    <mergeCell ref="C47:G47"/>
    <mergeCell ref="C48:G48"/>
    <mergeCell ref="C49:G49"/>
    <mergeCell ref="C50:G50"/>
    <mergeCell ref="C56:G56"/>
    <mergeCell ref="C85:G85"/>
    <mergeCell ref="C86:G86"/>
    <mergeCell ref="C87:G87"/>
    <mergeCell ref="C89:G89"/>
    <mergeCell ref="C90:G90"/>
    <mergeCell ref="C88:G88"/>
    <mergeCell ref="C81:G81"/>
    <mergeCell ref="C82:G82"/>
    <mergeCell ref="C83:G83"/>
    <mergeCell ref="C84:G84"/>
    <mergeCell ref="C96:G96"/>
    <mergeCell ref="C97:G97"/>
    <mergeCell ref="C98:G98"/>
    <mergeCell ref="C99:G99"/>
    <mergeCell ref="C100:G100"/>
    <mergeCell ref="C91:G91"/>
    <mergeCell ref="C92:G92"/>
    <mergeCell ref="C93:G93"/>
    <mergeCell ref="C94:G94"/>
    <mergeCell ref="C95:G95"/>
    <mergeCell ref="C106:G106"/>
    <mergeCell ref="C107:G107"/>
    <mergeCell ref="C108:G108"/>
    <mergeCell ref="C109:G109"/>
    <mergeCell ref="C110:G110"/>
    <mergeCell ref="C101:G101"/>
    <mergeCell ref="C102:G102"/>
    <mergeCell ref="C103:G103"/>
    <mergeCell ref="C104:G104"/>
    <mergeCell ref="C105:G105"/>
    <mergeCell ref="C138:J139"/>
    <mergeCell ref="G24:J24"/>
    <mergeCell ref="C132:G132"/>
    <mergeCell ref="G25:J25"/>
    <mergeCell ref="C127:G127"/>
    <mergeCell ref="C128:G128"/>
    <mergeCell ref="C129:G129"/>
    <mergeCell ref="C130:G130"/>
    <mergeCell ref="C131:G131"/>
    <mergeCell ref="C122:G122"/>
    <mergeCell ref="C123:G123"/>
    <mergeCell ref="C124:G124"/>
    <mergeCell ref="C125:G125"/>
    <mergeCell ref="C126:G126"/>
    <mergeCell ref="C116:G116"/>
    <mergeCell ref="C118:G118"/>
    <mergeCell ref="C119:G119"/>
    <mergeCell ref="C120:G120"/>
    <mergeCell ref="C121:G121"/>
    <mergeCell ref="C111:G111"/>
    <mergeCell ref="C112:G112"/>
    <mergeCell ref="C113:G113"/>
    <mergeCell ref="C114:G114"/>
    <mergeCell ref="C115:G115"/>
  </mergeCells>
  <dataValidations count="2">
    <dataValidation type="list" allowBlank="1" showInputMessage="1" showErrorMessage="1" sqref="K19:K25"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F10" r:id="rId1" xr:uid="{00000000-0004-0000-0000-000000000000}"/>
    <hyperlink ref="G20:J20" r:id="rId2" display="to adhere to all the below mandatory Save the Children policies." xr:uid="{00000000-0004-0000-0000-000001000000}"/>
  </hyperlinks>
  <printOptions horizontalCentered="1"/>
  <pageMargins left="0.19685039370078741" right="0.19685039370078741" top="0.19685039370078741" bottom="0.39370078740157483" header="0" footer="0.19685039370078741"/>
  <pageSetup paperSize="9" scale="45" fitToHeight="0" orientation="portrait" r:id="rId3"/>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11"/>
  <sheetViews>
    <sheetView zoomScale="50" zoomScaleNormal="50" workbookViewId="0">
      <selection activeCell="B3" sqref="B3:B6"/>
    </sheetView>
  </sheetViews>
  <sheetFormatPr defaultColWidth="9.453125" defaultRowHeight="15.5" x14ac:dyDescent="0.35"/>
  <cols>
    <col min="1" max="1" width="7.453125" style="7" customWidth="1"/>
    <col min="2" max="4" width="100.54296875" style="6" customWidth="1"/>
    <col min="5" max="5" width="9.453125" style="7"/>
    <col min="6" max="8" width="60.54296875" style="7" customWidth="1"/>
    <col min="9" max="16384" width="9.453125" style="7"/>
  </cols>
  <sheetData>
    <row r="1" spans="2:4" s="4" customFormat="1" ht="35.9" customHeight="1" x14ac:dyDescent="0.5">
      <c r="B1" s="1" t="s">
        <v>58</v>
      </c>
      <c r="C1" s="2"/>
      <c r="D1" s="3" t="s">
        <v>59</v>
      </c>
    </row>
    <row r="2" spans="2:4" x14ac:dyDescent="0.35">
      <c r="B2" s="5"/>
    </row>
    <row r="3" spans="2:4" ht="409.4" customHeight="1" x14ac:dyDescent="0.25">
      <c r="B3" s="178" t="s">
        <v>60</v>
      </c>
      <c r="C3" s="181" t="s">
        <v>61</v>
      </c>
      <c r="D3" s="184" t="s">
        <v>62</v>
      </c>
    </row>
    <row r="4" spans="2:4" ht="409.4" customHeight="1" x14ac:dyDescent="0.25">
      <c r="B4" s="179"/>
      <c r="C4" s="182"/>
      <c r="D4" s="185"/>
    </row>
    <row r="5" spans="2:4" ht="409.4" customHeight="1" x14ac:dyDescent="0.25">
      <c r="B5" s="179"/>
      <c r="C5" s="182"/>
      <c r="D5" s="185"/>
    </row>
    <row r="6" spans="2:4" ht="108.75" customHeight="1" x14ac:dyDescent="0.25">
      <c r="B6" s="180"/>
      <c r="C6" s="183"/>
      <c r="D6" s="186"/>
    </row>
    <row r="7" spans="2:4" ht="19" x14ac:dyDescent="0.25">
      <c r="B7" s="8"/>
      <c r="C7" s="8"/>
      <c r="D7" s="9"/>
    </row>
    <row r="8" spans="2:4" ht="407.15" customHeight="1" x14ac:dyDescent="0.25">
      <c r="B8" s="178" t="s">
        <v>63</v>
      </c>
      <c r="C8" s="181" t="s">
        <v>64</v>
      </c>
      <c r="D8" s="184" t="s">
        <v>65</v>
      </c>
    </row>
    <row r="9" spans="2:4" ht="407.15" customHeight="1" x14ac:dyDescent="0.25">
      <c r="B9" s="179"/>
      <c r="C9" s="182"/>
      <c r="D9" s="185"/>
    </row>
    <row r="10" spans="2:4" ht="407.15" customHeight="1" x14ac:dyDescent="0.25">
      <c r="B10" s="179"/>
      <c r="C10" s="182"/>
      <c r="D10" s="185"/>
    </row>
    <row r="11" spans="2:4" ht="52.5" customHeight="1" x14ac:dyDescent="0.25">
      <c r="B11" s="180"/>
      <c r="C11" s="183"/>
      <c r="D11" s="186"/>
    </row>
  </sheetData>
  <mergeCells count="6">
    <mergeCell ref="B3:B6"/>
    <mergeCell ref="C3:C6"/>
    <mergeCell ref="D3:D6"/>
    <mergeCell ref="B8:B11"/>
    <mergeCell ref="C8:C11"/>
    <mergeCell ref="D8:D11"/>
  </mergeCells>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SharedWithUsers xmlns="d1c86416-ca0a-41b3-90f0-96f41552949b">
      <UserInfo>
        <DisplayName>Linh, Nguyen Hue</DisplayName>
        <AccountId>1229</AccountId>
        <AccountType/>
      </UserInfo>
    </SharedWithUsers>
  </documentManagement>
</p:properties>
</file>

<file path=customXml/itemProps1.xml><?xml version="1.0" encoding="utf-8"?>
<ds:datastoreItem xmlns:ds="http://schemas.openxmlformats.org/officeDocument/2006/customXml" ds:itemID="{98B3821F-376A-4104-B59E-63238DC63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3.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RFQ</vt:lpstr>
      <vt:lpstr>Terms &amp; Conditions</vt:lpstr>
      <vt:lpstr>RFQ!Print_Area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Trang, Do Thi</cp:lastModifiedBy>
  <cp:revision/>
  <dcterms:created xsi:type="dcterms:W3CDTF">2008-12-04T15:04:23Z</dcterms:created>
  <dcterms:modified xsi:type="dcterms:W3CDTF">2025-07-11T08:36:11Z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